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36985\AppData\Local\Temp\360zip$Temp\360$26\"/>
    </mc:Choice>
  </mc:AlternateContent>
  <xr:revisionPtr revIDLastSave="0" documentId="13_ncr:1_{5A690F06-128A-4CE5-9553-3F53DCB219FB}" xr6:coauthVersionLast="47" xr6:coauthVersionMax="47" xr10:uidLastSave="{00000000-0000-0000-0000-000000000000}"/>
  <bookViews>
    <workbookView xWindow="-110" yWindow="-110" windowWidth="19420" windowHeight="10560" firstSheet="4" activeTab="5" xr2:uid="{00000000-000D-0000-FFFF-FFFF00000000}"/>
  </bookViews>
  <sheets>
    <sheet name="收支预算总表" sheetId="2" r:id="rId1"/>
    <sheet name="收入预算总表" sheetId="3" r:id="rId2"/>
    <sheet name="支出预算总表" sheetId="4" r:id="rId3"/>
    <sheet name="财政拨款收支预算总表" sheetId="5" r:id="rId4"/>
    <sheet name="本年一般公共预算支出预算表" sheetId="6" r:id="rId5"/>
    <sheet name="本年一般公共预算基本支出预算表" sheetId="7" r:id="rId6"/>
    <sheet name="一般公共预算“三公”经费支出预算表" sheetId="8" r:id="rId7"/>
    <sheet name="本年政府性基金预算支出预算表" sheetId="9" r:id="rId8"/>
    <sheet name="国有资本经营预算支出表" sheetId="11" r:id="rId9"/>
    <sheet name="本年项目支出预算表" sheetId="10" r:id="rId10"/>
  </sheets>
  <definedNames>
    <definedName name="_xlnm.Print_Area" localSheetId="1">收入预算总表!$A$1:$Q$22</definedName>
  </definedNames>
  <calcPr calcId="181029"/>
</workbook>
</file>

<file path=xl/calcChain.xml><?xml version="1.0" encoding="utf-8"?>
<calcChain xmlns="http://schemas.openxmlformats.org/spreadsheetml/2006/main">
  <c r="D7" i="10" l="1"/>
  <c r="G18" i="6"/>
  <c r="E18" i="6"/>
  <c r="D18" i="6"/>
  <c r="C18" i="6"/>
  <c r="D33" i="5"/>
  <c r="B33" i="5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E11" i="4"/>
  <c r="D11" i="4"/>
  <c r="C11" i="4"/>
  <c r="E10" i="4"/>
  <c r="D10" i="4"/>
  <c r="C10" i="4"/>
  <c r="G9" i="4"/>
  <c r="D9" i="4"/>
  <c r="C9" i="4"/>
  <c r="G8" i="4"/>
  <c r="D8" i="4"/>
  <c r="C8" i="4"/>
  <c r="G7" i="4"/>
  <c r="D7" i="4"/>
  <c r="C7" i="4"/>
  <c r="F6" i="4"/>
  <c r="E6" i="4"/>
  <c r="D6" i="4"/>
  <c r="D34" i="2"/>
  <c r="B34" i="2"/>
  <c r="D30" i="2"/>
  <c r="B30" i="2"/>
</calcChain>
</file>

<file path=xl/sharedStrings.xml><?xml version="1.0" encoding="utf-8"?>
<sst xmlns="http://schemas.openxmlformats.org/spreadsheetml/2006/main" count="371" uniqueCount="206">
  <si>
    <t>公开01表</t>
  </si>
  <si>
    <t>收支预算总表</t>
  </si>
  <si>
    <t>部门： 怀化开放大学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</si>
  <si>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</si>
  <si>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</si>
  <si>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</si>
  <si>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</si>
  <si>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</si>
  <si>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</si>
  <si>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</si>
  <si>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</si>
  <si>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</si>
  <si>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</si>
  <si>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</si>
  <si>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</si>
  <si>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</si>
  <si>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</si>
  <si>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</si>
  <si>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</si>
  <si>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</si>
  <si>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</si>
  <si>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</si>
  <si>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</si>
  <si>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</si>
  <si>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</si>
  <si>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</si>
  <si>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</si>
  <si>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</si>
  <si>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</si>
  <si>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</si>
  <si>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</si>
  <si>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</si>
  <si>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</si>
  <si>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</si>
  <si>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</si>
  <si>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</si>
  <si>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</si>
  <si>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</si>
  <si>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二十五、[229]其他支出</t>
  </si>
  <si>
    <t>本年收入合计</t>
  </si>
  <si>
    <t>本年支出合计</t>
  </si>
  <si>
    <t>财政拨款结余结转</t>
  </si>
  <si>
    <t>结转下年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</si>
  <si>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</si>
  <si>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</si>
  <si>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</si>
  <si>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</si>
  <si>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</si>
  <si>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</si>
  <si>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部门：怀化开放大学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</si>
  <si>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</si>
  <si>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</si>
  <si>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</si>
  <si>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</si>
  <si>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</si>
  <si>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</si>
  <si>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</si>
  <si>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</si>
  <si>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</si>
  <si>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</si>
  <si>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</si>
  <si>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</si>
  <si>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</si>
  <si>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</si>
  <si>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</si>
  <si>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</si>
  <si>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</si>
  <si>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</si>
  <si>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一般公共服务支出</t>
  </si>
  <si>
    <t xml:space="preserve">  其他一般公共服务支出</t>
  </si>
  <si>
    <t xml:space="preserve">   其他一般公共服务支出</t>
  </si>
  <si>
    <t>205</t>
  </si>
  <si>
    <t>教育支出</t>
  </si>
  <si>
    <t xml:space="preserve">  20505</t>
  </si>
  <si>
    <t xml:space="preserve">  广播电视教育</t>
  </si>
  <si>
    <t xml:space="preserve">   2050501</t>
  </si>
  <si>
    <t xml:space="preserve">   广播电视学校</t>
  </si>
  <si>
    <t xml:space="preserve">   2050599</t>
  </si>
  <si>
    <t xml:space="preserve">   其他广播电视教育支出</t>
  </si>
  <si>
    <t xml:space="preserve">  20599</t>
  </si>
  <si>
    <t xml:space="preserve">  其他教育支出</t>
  </si>
  <si>
    <t xml:space="preserve">   2059999</t>
  </si>
  <si>
    <t xml:space="preserve">   其他教育支出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</si>
  <si>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</si>
  <si>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</si>
  <si>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</si>
  <si>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</si>
  <si>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</si>
  <si>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</si>
  <si>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</si>
  <si>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</si>
  <si>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</si>
  <si>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</si>
  <si>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</si>
  <si>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</si>
  <si>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</si>
  <si>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</si>
  <si>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</si>
  <si>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</si>
  <si>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</si>
  <si>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</si>
  <si>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</si>
  <si>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</si>
  <si>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</si>
  <si>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</si>
  <si>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</si>
  <si>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</si>
  <si>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</si>
  <si>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</si>
  <si>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</si>
  <si>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</si>
  <si>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</si>
  <si>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</si>
  <si>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</si>
  <si>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本年一般公共预算支出预算表</t>
  </si>
  <si>
    <t>科目编码</t>
  </si>
  <si>
    <t>科目名称</t>
  </si>
  <si>
    <t>人员经费</t>
  </si>
  <si>
    <t>合计：</t>
  </si>
  <si>
    <t>公开06表</t>
  </si>
  <si>
    <t>部门预算支出政府经济分类科目</t>
  </si>
  <si>
    <t>部门预算支出经济分类科目</t>
  </si>
  <si>
    <t>本年一般公共预算基本支出</t>
  </si>
  <si>
    <t>505</t>
  </si>
  <si>
    <t>对事业单位经常性补助</t>
  </si>
  <si>
    <t>301</t>
  </si>
  <si>
    <t>工资福利支出</t>
  </si>
  <si>
    <t xml:space="preserve">  50501</t>
  </si>
  <si>
    <t xml:space="preserve">  工资福利支出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</si>
  <si>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</si>
  <si>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</si>
  <si>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</si>
  <si>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</si>
  <si>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</si>
  <si>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</si>
  <si>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</si>
  <si>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</si>
  <si>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</si>
  <si>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</si>
  <si>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</si>
  <si>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</si>
  <si>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</si>
  <si>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</si>
  <si>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</si>
  <si>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商品和服务支出</t>
  </si>
  <si>
    <t xml:space="preserve">  50502</t>
  </si>
  <si>
    <t xml:space="preserve">  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</si>
  <si>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</si>
  <si>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</si>
  <si>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</si>
  <si>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</si>
  <si>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</si>
  <si>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</si>
  <si>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</si>
  <si>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</si>
  <si>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</si>
  <si>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</si>
  <si>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</si>
  <si>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>合  计</t>
  </si>
  <si>
    <t>公开07表</t>
  </si>
  <si>
    <t>三公经费</t>
  </si>
  <si>
    <t>单位编码</t>
  </si>
  <si>
    <t>单位名称</t>
  </si>
  <si>
    <t>因公出国（境）费</t>
  </si>
  <si>
    <t>公务用车购置及运行费</t>
  </si>
  <si>
    <t>公务接待费</t>
  </si>
  <si>
    <t>公务用车购置费</t>
  </si>
  <si>
    <t>公务用车运行费</t>
  </si>
  <si>
    <t>无</t>
  </si>
  <si>
    <t>注：当此表数据为0或空时，即本部门无此项支出，因此表中无数据。</t>
  </si>
  <si>
    <t>公开08表</t>
  </si>
  <si>
    <t>本年政府性基金预算支出预算表</t>
  </si>
  <si>
    <t>本年政府性基金预算支出</t>
  </si>
  <si>
    <t>注：本表反映部门本年度政府性基金预算财政拨款收入、支出及结转和结余情况</t>
  </si>
  <si>
    <t>说明：当此表数据为0或空时，即本部门无此项支出，因此表中无数据。</t>
  </si>
  <si>
    <t>国有资本经营预算支出表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</si>
  <si>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</si>
  <si>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</si>
  <si>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</si>
  <si>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</si>
  <si>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</si>
  <si>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</si>
  <si>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</si>
  <si>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/>
  </si>
  <si>
    <t>公开09表</t>
  </si>
  <si>
    <t>本年项目支出预算表</t>
  </si>
  <si>
    <t>部门：怀化开放大学
怀化开放大学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</si>
  <si>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</si>
  <si>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</si>
  <si>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</si>
  <si>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</si>
  <si>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</si>
  <si>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</si>
  <si>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</si>
  <si>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</si>
  <si>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</si>
  <si>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</si>
  <si>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</si>
  <si>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</si>
  <si>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总计：</t>
  </si>
  <si>
    <t xml:space="preserve">   人员类</t>
  </si>
  <si>
    <t xml:space="preserve">   公用经费</t>
  </si>
  <si>
    <t xml:space="preserve">   运转其他类</t>
  </si>
  <si>
    <t xml:space="preserve">   特定目标类</t>
  </si>
  <si>
    <t>本年一般公共预算基本支出预算表</t>
    <phoneticPr fontId="20" type="noConversion"/>
  </si>
  <si>
    <t>一般公共预算“三公”经费支出预算表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</si>
</sst>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indexed="8"/>
      <name val="宋体"/>
      <charset val="1"/>
      <scheme val="minor"/>
    </font>
    <font>
      <b/>
      <sz val="11"/>
      <color indexed="8"/>
      <name val="楷体"/>
      <family val="3"/>
      <charset val="134"/>
    </font>
    <font>
      <b/>
      <sz val="9"/>
      <name val="方正楷体_GBK"/>
      <charset val="134"/>
    </font>
    <font>
      <sz val="9"/>
      <name val="SimSun"/>
      <charset val="134"/>
    </font>
    <font>
      <sz val="19"/>
      <name val="方正公文小标宋"/>
      <charset val="134"/>
    </font>
    <font>
      <b/>
      <sz val="11"/>
      <name val="楷体"/>
      <family val="3"/>
      <charset val="134"/>
    </font>
    <font>
      <b/>
      <sz val="11"/>
      <name val="仿宋"/>
      <family val="3"/>
      <charset val="134"/>
    </font>
    <font>
      <b/>
      <sz val="9"/>
      <name val="SimSun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b/>
      <sz val="11"/>
      <name val="SimSun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9"/>
      <name val="楷体"/>
      <family val="3"/>
      <charset val="134"/>
    </font>
    <font>
      <sz val="11"/>
      <name val="仿宋"/>
      <family val="3"/>
      <charset val="134"/>
    </font>
    <font>
      <sz val="11"/>
      <color indexed="8"/>
      <name val="方正仿宋_GB2312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方正楷体_GBK"/>
      <charset val="134"/>
    </font>
    <font>
      <sz val="11"/>
      <name val="方正楷体_GBK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8" fillId="0" borderId="0" xfId="0" applyFont="1" applyAlignment="1"/>
    <xf numFmtId="0" fontId="9" fillId="0" borderId="0" xfId="0" applyFont="1" applyAlignment="1">
      <alignment horizontal="right"/>
    </xf>
    <xf numFmtId="0" fontId="12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4" fontId="6" fillId="0" borderId="5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17" fillId="0" borderId="12" xfId="0" applyFont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right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5" fillId="0" borderId="5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2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view="pageBreakPreview" topLeftCell="A3" zoomScaleNormal="100" workbookViewId="0">
      <selection activeCell="E34" sqref="E34"/>
    </sheetView>
  </sheetViews>
  <sheetFormatPr defaultColWidth="10" defaultRowHeight="14"/>
  <cols>
    <col min="1" max="1" width="45" customWidth="1"/>
    <col min="2" max="2" width="27.7265625" customWidth="1"/>
    <col min="3" max="3" width="45" customWidth="1"/>
    <col min="4" max="4" width="27.7265625" customWidth="1"/>
    <col min="5" max="5" width="9.7265625" customWidth="1"/>
  </cols>
  <sheetData>
    <row r="1" spans="1:4" ht="21.5" customHeight="1">
      <c r="A1" s="18" t="s">
        <v>0</v>
      </c>
      <c r="B1" s="3"/>
      <c r="C1" s="3"/>
      <c r="D1" s="3"/>
    </row>
    <row r="2" spans="1:4" ht="25" customHeight="1">
      <c r="A2" s="73" t="s">
        <v>1</v>
      </c>
      <c r="B2" s="73"/>
      <c r="C2" s="73"/>
      <c r="D2" s="73"/>
    </row>
    <row r="3" spans="1:4" ht="22.4" customHeight="1">
      <c r="A3" s="1" t="s">
        <v>2</v>
      </c>
      <c r="D3" s="19" t="s">
        <v>3</v>
      </c>
    </row>
    <row r="4" spans="1:4" ht="20" customHeight="1">
      <c r="A4" s="74" t="s">
        <v>4</v>
      </c>
      <c r="B4" s="74"/>
      <c r="C4" s="74" t="s">
        <v>5</v>
      </c>
      <c r="D4" s="74"/>
    </row>
    <row r="5" spans="1:4" ht="20" customHeight="1">
      <c r="A5" s="20" t="s">
        <v>6</v>
      </c>
      <c r="B5" s="20" t="s">
        <v>7</v>
      </c>
      <c r="C5" s="20" t="s">
        <v>6</v>
      </c>
      <c r="D5" s="20" t="s">
        <v>7</v>
      </c>
    </row>
    <row r="6" spans="1:4" ht="20" customHeight="1">
      <c r="A6" s="43" t="s">
        <v>8</v>
      </c>
      <c r="B6" s="48">
        <v>655.35472000000004</v>
      </c>
      <c r="C6" s="43" t="s">
        <v>9</v>
      </c>
      <c r="D6" s="48">
        <v>1706.3427999999999</v>
      </c>
    </row>
    <row r="7" spans="1:4" ht="20" customHeight="1">
      <c r="A7" s="43" t="s">
        <v>10</v>
      </c>
      <c r="B7" s="48">
        <v>1818.5</v>
      </c>
      <c r="C7" s="43" t="s">
        <v>11</v>
      </c>
      <c r="D7" s="48"/>
    </row>
    <row r="8" spans="1:4" ht="20" customHeight="1">
      <c r="A8" s="43" t="s">
        <v>12</v>
      </c>
      <c r="B8" s="48"/>
      <c r="C8" s="43" t="s">
        <v>13</v>
      </c>
      <c r="D8" s="48"/>
    </row>
    <row r="9" spans="1:4" ht="20" customHeight="1">
      <c r="A9" s="43" t="s">
        <v>14</v>
      </c>
      <c r="B9" s="48"/>
      <c r="C9" s="43" t="s">
        <v>15</v>
      </c>
      <c r="D9" s="48"/>
    </row>
    <row r="10" spans="1:4" ht="20" customHeight="1">
      <c r="A10" s="43" t="s">
        <v>16</v>
      </c>
      <c r="B10" s="48"/>
      <c r="C10" s="43" t="s">
        <v>17</v>
      </c>
      <c r="D10" s="48">
        <v>653.06791999999996</v>
      </c>
    </row>
    <row r="11" spans="1:4" ht="20" customHeight="1">
      <c r="A11" s="43" t="s">
        <v>18</v>
      </c>
      <c r="B11" s="48"/>
      <c r="C11" s="43" t="s">
        <v>19</v>
      </c>
      <c r="D11" s="48"/>
    </row>
    <row r="12" spans="1:4" ht="20" customHeight="1">
      <c r="A12" s="43" t="s">
        <v>20</v>
      </c>
      <c r="B12" s="48"/>
      <c r="C12" s="43" t="s">
        <v>21</v>
      </c>
      <c r="D12" s="48"/>
    </row>
    <row r="13" spans="1:4" ht="20" customHeight="1">
      <c r="A13" s="43"/>
      <c r="B13" s="43"/>
      <c r="C13" s="43" t="s">
        <v>22</v>
      </c>
      <c r="D13" s="48">
        <v>76.296000000000006</v>
      </c>
    </row>
    <row r="14" spans="1:4" ht="20" customHeight="1">
      <c r="A14" s="43"/>
      <c r="B14" s="43"/>
      <c r="C14" s="43" t="s">
        <v>23</v>
      </c>
      <c r="D14" s="48"/>
    </row>
    <row r="15" spans="1:4" ht="20" customHeight="1">
      <c r="A15" s="43"/>
      <c r="B15" s="43"/>
      <c r="C15" s="43" t="s">
        <v>24</v>
      </c>
      <c r="D15" s="48">
        <v>38.148000000000003</v>
      </c>
    </row>
    <row r="16" spans="1:4" ht="20" customHeight="1">
      <c r="A16" s="43"/>
      <c r="B16" s="43"/>
      <c r="C16" s="43" t="s">
        <v>25</v>
      </c>
      <c r="D16" s="72"/>
    </row>
    <row r="17" spans="1:4" ht="20" customHeight="1">
      <c r="A17" s="43"/>
      <c r="B17" s="43"/>
      <c r="C17" s="43" t="s">
        <v>26</v>
      </c>
      <c r="D17" s="72"/>
    </row>
    <row r="18" spans="1:4" ht="20" customHeight="1">
      <c r="A18" s="43"/>
      <c r="B18" s="43"/>
      <c r="C18" s="43" t="s">
        <v>27</v>
      </c>
      <c r="D18" s="72"/>
    </row>
    <row r="19" spans="1:4" ht="20" customHeight="1">
      <c r="A19" s="43"/>
      <c r="B19" s="43"/>
      <c r="C19" s="43" t="s">
        <v>28</v>
      </c>
      <c r="D19" s="72"/>
    </row>
    <row r="20" spans="1:4" ht="20" customHeight="1">
      <c r="A20" s="43"/>
      <c r="B20" s="43"/>
      <c r="C20" s="43" t="s">
        <v>29</v>
      </c>
      <c r="D20" s="72"/>
    </row>
    <row r="21" spans="1:4" ht="20" customHeight="1">
      <c r="A21" s="43"/>
      <c r="B21" s="43"/>
      <c r="C21" s="43" t="s">
        <v>30</v>
      </c>
      <c r="D21" s="72"/>
    </row>
    <row r="22" spans="1:4" ht="20" customHeight="1">
      <c r="A22" s="43"/>
      <c r="B22" s="43"/>
      <c r="C22" s="43" t="s">
        <v>31</v>
      </c>
      <c r="D22" s="72"/>
    </row>
    <row r="23" spans="1:4" ht="20" customHeight="1">
      <c r="A23" s="43"/>
      <c r="B23" s="43"/>
      <c r="C23" s="43" t="s">
        <v>32</v>
      </c>
      <c r="D23" s="72"/>
    </row>
    <row r="24" spans="1:4" ht="20" customHeight="1">
      <c r="A24" s="43"/>
      <c r="B24" s="43"/>
      <c r="C24" s="43" t="s">
        <v>33</v>
      </c>
      <c r="D24" s="72"/>
    </row>
    <row r="25" spans="1:4" ht="20" customHeight="1">
      <c r="A25" s="43"/>
      <c r="B25" s="43"/>
      <c r="C25" s="43" t="s">
        <v>34</v>
      </c>
      <c r="D25" s="72"/>
    </row>
    <row r="26" spans="1:4" ht="20" customHeight="1">
      <c r="A26" s="43"/>
      <c r="B26" s="43"/>
      <c r="C26" s="43" t="s">
        <v>35</v>
      </c>
      <c r="D26" s="72"/>
    </row>
    <row r="27" spans="1:4" ht="20" customHeight="1">
      <c r="A27" s="43"/>
      <c r="B27" s="43"/>
      <c r="C27" s="43" t="s">
        <v>36</v>
      </c>
      <c r="D27" s="72"/>
    </row>
    <row r="28" spans="1:4" ht="20" customHeight="1">
      <c r="A28" s="43"/>
      <c r="B28" s="43"/>
      <c r="C28" s="43" t="s">
        <v>37</v>
      </c>
      <c r="D28" s="72"/>
    </row>
    <row r="29" spans="1:4" ht="20" customHeight="1">
      <c r="A29" s="43"/>
      <c r="B29" s="43"/>
      <c r="C29" s="43" t="s">
        <v>38</v>
      </c>
      <c r="D29" s="72"/>
    </row>
    <row r="30" spans="1:4" ht="20" customHeight="1">
      <c r="A30" s="20" t="s">
        <v>39</v>
      </c>
      <c r="B30" s="40">
        <f>SUM(B6:B29)</f>
        <v>2473.8547199999998</v>
      </c>
      <c r="C30" s="20" t="s">
        <v>40</v>
      </c>
      <c r="D30" s="40">
        <f>SUM(D6:D29)</f>
        <v>2473.8547199999998</v>
      </c>
    </row>
    <row r="31" spans="1:4" ht="20" customHeight="1">
      <c r="A31" s="27" t="s">
        <v>41</v>
      </c>
      <c r="B31" s="72"/>
      <c r="C31" s="20" t="s">
        <v>42</v>
      </c>
      <c r="D31" s="40"/>
    </row>
    <row r="32" spans="1:4" ht="20" customHeight="1">
      <c r="A32" s="27" t="s">
        <v>43</v>
      </c>
      <c r="B32" s="72"/>
      <c r="C32" s="43"/>
      <c r="D32" s="72"/>
    </row>
    <row r="33" spans="1:4" ht="20" customHeight="1">
      <c r="A33" s="27" t="s">
        <v>44</v>
      </c>
      <c r="B33" s="72"/>
      <c r="C33" s="43"/>
      <c r="D33" s="72"/>
    </row>
    <row r="34" spans="1:4" ht="20" customHeight="1">
      <c r="A34" s="20" t="s">
        <v>45</v>
      </c>
      <c r="B34" s="40">
        <f>SUM(B30:B33)</f>
        <v>2473.8547199999998</v>
      </c>
      <c r="C34" s="20" t="s">
        <v>46</v>
      </c>
      <c r="D34" s="40">
        <f>SUM(D30:D33)</f>
        <v>2473.8547199999998</v>
      </c>
    </row>
  </sheetData>
  <mergeCells count="3">
    <mergeCell ref="A2:D2"/>
    <mergeCell ref="A4:B4"/>
    <mergeCell ref="C4:D4"/>
  </mergeCells>
  <phoneticPr fontId="20" type="noConversion"/>
  <printOptions horizontalCentered="1"/>
  <pageMargins left="0.31458333333333299" right="0.31458333333333299" top="0.26736111111111099" bottom="0.118055555555556" header="0" footer="0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1"/>
  <sheetViews>
    <sheetView view="pageBreakPreview" zoomScaleNormal="100" workbookViewId="0">
      <selection activeCell="P14" sqref="P14"/>
    </sheetView>
  </sheetViews>
  <sheetFormatPr defaultColWidth="10" defaultRowHeight="14"/>
  <cols>
    <col min="1" max="3" width="8" customWidth="1"/>
    <col min="4" max="5" width="12.26953125" customWidth="1"/>
    <col min="6" max="20" width="8" customWidth="1"/>
    <col min="21" max="21" width="9.7265625" customWidth="1"/>
  </cols>
  <sheetData>
    <row r="1" spans="1:20" ht="16.399999999999999" customHeight="1">
      <c r="A1" s="2" t="s">
        <v>184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34.5" customHeight="1">
      <c r="A2" s="73" t="s">
        <v>185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s="1" customFormat="1" ht="16.399999999999999" customHeight="1">
      <c r="A3" s="80" t="s">
        <v>186</v>
      </c>
      <c r="B3" s="80"/>
      <c r="C3" s="80"/>
      <c r="D3" s="8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00" t="s">
        <v>3</v>
      </c>
      <c r="T3" s="100"/>
    </row>
    <row r="4" spans="1:20" ht="42" customHeight="1">
      <c r="A4" s="77" t="s">
        <v>187</v>
      </c>
      <c r="B4" s="77" t="s">
        <v>188</v>
      </c>
      <c r="C4" s="77" t="s">
        <v>189</v>
      </c>
      <c r="D4" s="77" t="s">
        <v>56</v>
      </c>
      <c r="E4" s="79" t="s">
        <v>190</v>
      </c>
      <c r="F4" s="101"/>
      <c r="G4" s="101"/>
      <c r="H4" s="101"/>
      <c r="I4" s="101"/>
      <c r="J4" s="101"/>
      <c r="K4" s="101"/>
      <c r="L4" s="101"/>
      <c r="M4" s="101" t="s">
        <v>191</v>
      </c>
      <c r="N4" s="101"/>
      <c r="O4" s="101"/>
      <c r="P4" s="101"/>
      <c r="Q4" s="101"/>
      <c r="R4" s="101"/>
      <c r="S4" s="101"/>
      <c r="T4" s="101"/>
    </row>
    <row r="5" spans="1:20" ht="42" customHeight="1">
      <c r="A5" s="77"/>
      <c r="B5" s="77"/>
      <c r="C5" s="77"/>
      <c r="D5" s="77"/>
      <c r="E5" s="103" t="s">
        <v>65</v>
      </c>
      <c r="F5" s="77" t="s">
        <v>192</v>
      </c>
      <c r="G5" s="77"/>
      <c r="H5" s="77"/>
      <c r="I5" s="77" t="s">
        <v>193</v>
      </c>
      <c r="J5" s="77" t="s">
        <v>194</v>
      </c>
      <c r="K5" s="77" t="s">
        <v>195</v>
      </c>
      <c r="L5" s="77" t="s">
        <v>196</v>
      </c>
      <c r="M5" s="77" t="s">
        <v>65</v>
      </c>
      <c r="N5" s="77" t="s">
        <v>192</v>
      </c>
      <c r="O5" s="77"/>
      <c r="P5" s="77"/>
      <c r="Q5" s="77" t="s">
        <v>193</v>
      </c>
      <c r="R5" s="77" t="s">
        <v>194</v>
      </c>
      <c r="S5" s="77" t="s">
        <v>195</v>
      </c>
      <c r="T5" s="77" t="s">
        <v>196</v>
      </c>
    </row>
    <row r="6" spans="1:20" ht="97" customHeight="1">
      <c r="A6" s="77"/>
      <c r="B6" s="77"/>
      <c r="C6" s="77"/>
      <c r="D6" s="77"/>
      <c r="E6" s="103"/>
      <c r="F6" s="6" t="s">
        <v>65</v>
      </c>
      <c r="G6" s="6" t="s">
        <v>197</v>
      </c>
      <c r="H6" s="6" t="s">
        <v>198</v>
      </c>
      <c r="I6" s="77"/>
      <c r="J6" s="77"/>
      <c r="K6" s="77"/>
      <c r="L6" s="77"/>
      <c r="M6" s="77"/>
      <c r="N6" s="6" t="s">
        <v>65</v>
      </c>
      <c r="O6" s="6" t="s">
        <v>197</v>
      </c>
      <c r="P6" s="6" t="s">
        <v>198</v>
      </c>
      <c r="Q6" s="77"/>
      <c r="R6" s="77"/>
      <c r="S6" s="77"/>
      <c r="T6" s="77"/>
    </row>
    <row r="7" spans="1:20" ht="33" customHeight="1">
      <c r="A7" s="78" t="s">
        <v>199</v>
      </c>
      <c r="B7" s="78"/>
      <c r="C7" s="78"/>
      <c r="D7" s="10">
        <f>SUM(D8:D11)</f>
        <v>2473.8547199999998</v>
      </c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3" customHeight="1">
      <c r="A8" s="102" t="s">
        <v>200</v>
      </c>
      <c r="B8" s="102"/>
      <c r="C8" s="102"/>
      <c r="D8" s="12">
        <v>1079.04592</v>
      </c>
      <c r="E8" s="12">
        <v>630.35472000000004</v>
      </c>
      <c r="F8" s="12">
        <v>630.35472000000004</v>
      </c>
      <c r="G8" s="12">
        <v>620.85472000000004</v>
      </c>
      <c r="H8" s="12">
        <v>9.5</v>
      </c>
      <c r="I8" s="12"/>
      <c r="J8" s="12"/>
      <c r="K8" s="12">
        <v>448.69119999999998</v>
      </c>
      <c r="L8" s="11"/>
      <c r="M8" s="11"/>
      <c r="N8" s="11"/>
      <c r="O8" s="11"/>
      <c r="P8" s="11"/>
      <c r="Q8" s="11"/>
      <c r="R8" s="11"/>
      <c r="S8" s="11"/>
      <c r="T8" s="11"/>
    </row>
    <row r="9" spans="1:20" ht="33" customHeight="1">
      <c r="A9" s="102" t="s">
        <v>201</v>
      </c>
      <c r="B9" s="102"/>
      <c r="C9" s="102"/>
      <c r="D9" s="12">
        <v>200</v>
      </c>
      <c r="E9" s="12"/>
      <c r="F9" s="12"/>
      <c r="G9" s="12"/>
      <c r="H9" s="12">
        <v>0</v>
      </c>
      <c r="I9" s="12"/>
      <c r="J9" s="12"/>
      <c r="K9" s="12">
        <v>200</v>
      </c>
      <c r="L9" s="11"/>
      <c r="M9" s="11"/>
      <c r="N9" s="11"/>
      <c r="O9" s="11"/>
      <c r="P9" s="11"/>
      <c r="Q9" s="11"/>
      <c r="R9" s="11"/>
      <c r="S9" s="11"/>
      <c r="T9" s="11"/>
    </row>
    <row r="10" spans="1:20" ht="33" customHeight="1">
      <c r="A10" s="102" t="s">
        <v>202</v>
      </c>
      <c r="B10" s="102"/>
      <c r="C10" s="102"/>
      <c r="D10" s="12"/>
      <c r="E10" s="12"/>
      <c r="F10" s="12"/>
      <c r="G10" s="12"/>
      <c r="H10" s="12"/>
      <c r="I10" s="12"/>
      <c r="J10" s="12"/>
      <c r="K10" s="12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33" customHeight="1">
      <c r="A11" s="102" t="s">
        <v>203</v>
      </c>
      <c r="B11" s="102"/>
      <c r="C11" s="102"/>
      <c r="D11" s="12">
        <v>1194.8088</v>
      </c>
      <c r="E11" s="12">
        <v>25</v>
      </c>
      <c r="F11" s="12">
        <v>25</v>
      </c>
      <c r="G11" s="12">
        <v>25</v>
      </c>
      <c r="H11" s="12">
        <v>0</v>
      </c>
      <c r="I11" s="12"/>
      <c r="J11" s="12"/>
      <c r="K11" s="12">
        <v>1169.8088</v>
      </c>
      <c r="L11" s="11"/>
      <c r="M11" s="11"/>
      <c r="N11" s="11"/>
      <c r="O11" s="11"/>
      <c r="P11" s="11"/>
      <c r="Q11" s="11"/>
      <c r="R11" s="11"/>
      <c r="S11" s="11"/>
      <c r="T11" s="11"/>
    </row>
  </sheetData>
  <mergeCells count="26">
    <mergeCell ref="Q5:Q6"/>
    <mergeCell ref="R5:R6"/>
    <mergeCell ref="S5:S6"/>
    <mergeCell ref="T5:T6"/>
    <mergeCell ref="A10:C10"/>
    <mergeCell ref="N5:P5"/>
    <mergeCell ref="I5:I6"/>
    <mergeCell ref="J5:J6"/>
    <mergeCell ref="K5:K6"/>
    <mergeCell ref="L5:L6"/>
    <mergeCell ref="M5:M6"/>
    <mergeCell ref="A11:C11"/>
    <mergeCell ref="A4:A6"/>
    <mergeCell ref="B4:B6"/>
    <mergeCell ref="C4:C6"/>
    <mergeCell ref="F5:H5"/>
    <mergeCell ref="A7:C7"/>
    <mergeCell ref="A8:C8"/>
    <mergeCell ref="A9:C9"/>
    <mergeCell ref="D4:D6"/>
    <mergeCell ref="E5:E6"/>
    <mergeCell ref="A2:T2"/>
    <mergeCell ref="A3:D3"/>
    <mergeCell ref="S3:T3"/>
    <mergeCell ref="E4:L4"/>
    <mergeCell ref="M4:T4"/>
  </mergeCells>
  <phoneticPr fontId="20" type="noConversion"/>
  <printOptions horizontalCentered="1"/>
  <pageMargins left="0.35416666666666702" right="0.31458333333333299" top="0.55069444444444404" bottom="0.27152777777777798" header="0" footer="0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"/>
  <sheetViews>
    <sheetView view="pageBreakPreview" zoomScaleNormal="100" workbookViewId="0">
      <selection activeCell="B10" sqref="B10"/>
    </sheetView>
  </sheetViews>
  <sheetFormatPr defaultColWidth="10" defaultRowHeight="14"/>
  <cols>
    <col min="1" max="1" width="11.26953125" customWidth="1"/>
    <col min="2" max="2" width="25.54296875" customWidth="1"/>
    <col min="3" max="17" width="8.453125" style="26" customWidth="1"/>
    <col min="18" max="20" width="9.7265625" customWidth="1"/>
  </cols>
  <sheetData>
    <row r="1" spans="1:17" ht="22.75" customHeight="1">
      <c r="A1" s="18" t="s">
        <v>47</v>
      </c>
      <c r="B1" s="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35.9" customHeight="1">
      <c r="A2" s="73" t="s">
        <v>48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s="65" customFormat="1" ht="17.25" customHeight="1">
      <c r="A3" s="75" t="s">
        <v>49</v>
      </c>
      <c r="B3" s="75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76" t="s">
        <v>3</v>
      </c>
      <c r="Q3" s="76"/>
    </row>
    <row r="4" spans="1:17" ht="36" customHeight="1">
      <c r="A4" s="77" t="s">
        <v>50</v>
      </c>
      <c r="B4" s="77"/>
      <c r="C4" s="79" t="s">
        <v>51</v>
      </c>
      <c r="D4" s="74" t="s">
        <v>52</v>
      </c>
      <c r="E4" s="74"/>
      <c r="F4" s="74"/>
      <c r="G4" s="74"/>
      <c r="H4" s="74"/>
      <c r="I4" s="74"/>
      <c r="J4" s="74"/>
      <c r="K4" s="74"/>
      <c r="L4" s="74" t="s">
        <v>53</v>
      </c>
      <c r="M4" s="74"/>
      <c r="N4" s="74"/>
      <c r="O4" s="74"/>
      <c r="P4" s="74"/>
      <c r="Q4" s="74"/>
    </row>
    <row r="5" spans="1:17" s="66" customFormat="1" ht="36" customHeight="1">
      <c r="A5" s="78" t="s">
        <v>54</v>
      </c>
      <c r="B5" s="78" t="s">
        <v>55</v>
      </c>
      <c r="C5" s="74"/>
      <c r="D5" s="74" t="s">
        <v>56</v>
      </c>
      <c r="E5" s="74" t="s">
        <v>57</v>
      </c>
      <c r="F5" s="74" t="s">
        <v>58</v>
      </c>
      <c r="G5" s="74" t="s">
        <v>59</v>
      </c>
      <c r="H5" s="74" t="s">
        <v>60</v>
      </c>
      <c r="I5" s="74" t="s">
        <v>61</v>
      </c>
      <c r="J5" s="74" t="s">
        <v>62</v>
      </c>
      <c r="K5" s="74" t="s">
        <v>63</v>
      </c>
      <c r="L5" s="74" t="s">
        <v>56</v>
      </c>
      <c r="M5" s="74" t="s">
        <v>41</v>
      </c>
      <c r="N5" s="74"/>
      <c r="O5" s="74"/>
      <c r="P5" s="74" t="s">
        <v>64</v>
      </c>
      <c r="Q5" s="74" t="s">
        <v>44</v>
      </c>
    </row>
    <row r="6" spans="1:17" s="66" customFormat="1" ht="36" customHeight="1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20" t="s">
        <v>65</v>
      </c>
      <c r="N6" s="20" t="s">
        <v>66</v>
      </c>
      <c r="O6" s="20" t="s">
        <v>67</v>
      </c>
      <c r="P6" s="74"/>
      <c r="Q6" s="74"/>
    </row>
    <row r="7" spans="1:17" ht="28" customHeight="1">
      <c r="A7" s="54"/>
      <c r="B7" s="54"/>
      <c r="C7" s="48">
        <v>2473.8547199999998</v>
      </c>
      <c r="D7" s="48">
        <v>2473.8547199999998</v>
      </c>
      <c r="E7" s="48">
        <v>655.35472000000004</v>
      </c>
      <c r="F7" s="48">
        <v>1818.5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ht="28" customHeight="1">
      <c r="A8" s="55">
        <v>201</v>
      </c>
      <c r="B8" s="54" t="s">
        <v>68</v>
      </c>
      <c r="C8" s="48">
        <v>1818.5</v>
      </c>
      <c r="D8" s="48">
        <v>1818.5</v>
      </c>
      <c r="E8" s="48"/>
      <c r="F8" s="48">
        <v>1818.5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</row>
    <row r="9" spans="1:17" ht="28" customHeight="1">
      <c r="A9" s="58">
        <v>20199</v>
      </c>
      <c r="B9" s="54" t="s">
        <v>69</v>
      </c>
      <c r="C9" s="48">
        <v>1818.5</v>
      </c>
      <c r="D9" s="48">
        <v>1818.5</v>
      </c>
      <c r="E9" s="48"/>
      <c r="F9" s="48">
        <v>1818.5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 ht="28" customHeight="1">
      <c r="A10" s="59">
        <v>2019999</v>
      </c>
      <c r="B10" s="54" t="s">
        <v>70</v>
      </c>
      <c r="C10" s="48">
        <v>1818.5</v>
      </c>
      <c r="D10" s="48">
        <v>1818.5</v>
      </c>
      <c r="E10" s="48"/>
      <c r="F10" s="48">
        <v>1818.5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 ht="28" customHeight="1">
      <c r="A11" s="44" t="s">
        <v>71</v>
      </c>
      <c r="B11" s="44" t="s">
        <v>72</v>
      </c>
      <c r="C11" s="45">
        <v>540.91071999999997</v>
      </c>
      <c r="D11" s="45">
        <v>540.91071999999997</v>
      </c>
      <c r="E11" s="45">
        <v>540.91071999999997</v>
      </c>
      <c r="F11" s="70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spans="1:17" ht="28" customHeight="1">
      <c r="A12" s="44" t="s">
        <v>73</v>
      </c>
      <c r="B12" s="44" t="s">
        <v>74</v>
      </c>
      <c r="C12" s="45">
        <v>531.37372000000005</v>
      </c>
      <c r="D12" s="45">
        <v>531.37372000000005</v>
      </c>
      <c r="E12" s="45">
        <v>531.37372000000005</v>
      </c>
      <c r="F12" s="70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7" ht="28" customHeight="1">
      <c r="A13" s="47" t="s">
        <v>75</v>
      </c>
      <c r="B13" s="47" t="s">
        <v>76</v>
      </c>
      <c r="C13" s="45">
        <v>526.19772</v>
      </c>
      <c r="D13" s="45">
        <v>526.19772</v>
      </c>
      <c r="E13" s="45">
        <v>526.19772</v>
      </c>
      <c r="F13" s="70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7" ht="28" customHeight="1">
      <c r="A14" s="47" t="s">
        <v>77</v>
      </c>
      <c r="B14" s="47" t="s">
        <v>78</v>
      </c>
      <c r="C14" s="45">
        <v>5.1760000000000002</v>
      </c>
      <c r="D14" s="45">
        <v>5.1760000000000002</v>
      </c>
      <c r="E14" s="45">
        <v>5.1760000000000002</v>
      </c>
      <c r="F14" s="70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7" ht="28" customHeight="1">
      <c r="A15" s="44" t="s">
        <v>79</v>
      </c>
      <c r="B15" s="44" t="s">
        <v>80</v>
      </c>
      <c r="C15" s="45">
        <v>9.5370000000000008</v>
      </c>
      <c r="D15" s="45">
        <v>9.5370000000000008</v>
      </c>
      <c r="E15" s="45">
        <v>9.5370000000000008</v>
      </c>
      <c r="F15" s="70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7" ht="28" customHeight="1">
      <c r="A16" s="47" t="s">
        <v>81</v>
      </c>
      <c r="B16" s="47" t="s">
        <v>82</v>
      </c>
      <c r="C16" s="45">
        <v>9.5370000000000008</v>
      </c>
      <c r="D16" s="45">
        <v>9.5370000000000008</v>
      </c>
      <c r="E16" s="45">
        <v>9.5370000000000008</v>
      </c>
      <c r="F16" s="70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17" ht="28" customHeight="1">
      <c r="A17" s="44" t="s">
        <v>83</v>
      </c>
      <c r="B17" s="44" t="s">
        <v>84</v>
      </c>
      <c r="C17" s="45">
        <v>76.296000000000006</v>
      </c>
      <c r="D17" s="45">
        <v>76.296000000000006</v>
      </c>
      <c r="E17" s="45">
        <v>76.296000000000006</v>
      </c>
      <c r="F17" s="70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 ht="28" customHeight="1">
      <c r="A18" s="44" t="s">
        <v>85</v>
      </c>
      <c r="B18" s="44" t="s">
        <v>86</v>
      </c>
      <c r="C18" s="45">
        <v>76.296000000000006</v>
      </c>
      <c r="D18" s="45">
        <v>76.296000000000006</v>
      </c>
      <c r="E18" s="45">
        <v>76.296000000000006</v>
      </c>
      <c r="F18" s="70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 ht="28" customHeight="1">
      <c r="A19" s="47" t="s">
        <v>87</v>
      </c>
      <c r="B19" s="47" t="s">
        <v>88</v>
      </c>
      <c r="C19" s="45">
        <v>76.296000000000006</v>
      </c>
      <c r="D19" s="45">
        <v>76.296000000000006</v>
      </c>
      <c r="E19" s="45">
        <v>76.296000000000006</v>
      </c>
      <c r="F19" s="70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 ht="28" customHeight="1">
      <c r="A20" s="44" t="s">
        <v>89</v>
      </c>
      <c r="B20" s="44" t="s">
        <v>90</v>
      </c>
      <c r="C20" s="45">
        <v>38.148000000000003</v>
      </c>
      <c r="D20" s="45">
        <v>38.148000000000003</v>
      </c>
      <c r="E20" s="45">
        <v>38.148000000000003</v>
      </c>
      <c r="F20" s="7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 ht="28" customHeight="1">
      <c r="A21" s="44" t="s">
        <v>91</v>
      </c>
      <c r="B21" s="44" t="s">
        <v>92</v>
      </c>
      <c r="C21" s="45">
        <v>38.148000000000003</v>
      </c>
      <c r="D21" s="45">
        <v>38.148000000000003</v>
      </c>
      <c r="E21" s="45">
        <v>38.148000000000003</v>
      </c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 ht="28" customHeight="1">
      <c r="A22" s="47" t="s">
        <v>93</v>
      </c>
      <c r="B22" s="47" t="s">
        <v>94</v>
      </c>
      <c r="C22" s="45">
        <v>38.148000000000003</v>
      </c>
      <c r="D22" s="45">
        <v>38.148000000000003</v>
      </c>
      <c r="E22" s="45">
        <v>38.148000000000003</v>
      </c>
      <c r="F22" s="70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</sheetData>
  <mergeCells count="21">
    <mergeCell ref="P5:P6"/>
    <mergeCell ref="Q5:Q6"/>
    <mergeCell ref="M5:O5"/>
    <mergeCell ref="A5:A6"/>
    <mergeCell ref="B5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Q2"/>
    <mergeCell ref="A3:B3"/>
    <mergeCell ref="P3:Q3"/>
    <mergeCell ref="A4:B4"/>
    <mergeCell ref="D4:K4"/>
    <mergeCell ref="L4:Q4"/>
  </mergeCells>
  <phoneticPr fontId="20" type="noConversion"/>
  <pageMargins left="0.27500000000000002" right="0.236000001430511" top="0.59027777777777801" bottom="0.15700000524520899" header="0" footer="0"/>
  <pageSetup paperSize="9" scale="88" orientation="landscape" r:id="rId1"/>
  <ignoredErrors>
    <ignoredError sqref="A12:A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workbookViewId="0">
      <selection activeCell="D4" sqref="D4:F4"/>
    </sheetView>
  </sheetViews>
  <sheetFormatPr defaultColWidth="10" defaultRowHeight="14"/>
  <cols>
    <col min="1" max="1" width="10" customWidth="1"/>
    <col min="2" max="2" width="35.1796875" customWidth="1"/>
    <col min="3" max="9" width="13.36328125" style="53" customWidth="1"/>
    <col min="10" max="12" width="9.7265625" customWidth="1"/>
  </cols>
  <sheetData>
    <row r="1" spans="1:9" ht="22.75" customHeight="1">
      <c r="A1" s="18" t="s">
        <v>95</v>
      </c>
      <c r="B1" s="3"/>
      <c r="C1" s="24"/>
      <c r="D1" s="24"/>
      <c r="E1" s="24"/>
      <c r="F1" s="24"/>
      <c r="G1" s="24"/>
      <c r="H1" s="24"/>
      <c r="I1" s="24"/>
    </row>
    <row r="2" spans="1:9" ht="35.9" customHeight="1">
      <c r="A2" s="73" t="s">
        <v>96</v>
      </c>
      <c r="B2" s="73"/>
      <c r="C2" s="73"/>
      <c r="D2" s="73"/>
      <c r="E2" s="73"/>
      <c r="F2" s="73"/>
      <c r="G2" s="73"/>
      <c r="H2" s="73"/>
      <c r="I2" s="73"/>
    </row>
    <row r="3" spans="1:9" ht="16.399999999999999" customHeight="1">
      <c r="A3" s="80" t="s">
        <v>49</v>
      </c>
      <c r="B3" s="80"/>
      <c r="C3" s="3"/>
      <c r="D3" s="3"/>
      <c r="E3" s="3"/>
      <c r="F3" s="3"/>
      <c r="G3" s="3"/>
      <c r="H3" s="3"/>
      <c r="I3" s="19" t="s">
        <v>3</v>
      </c>
    </row>
    <row r="4" spans="1:9" ht="36" customHeight="1">
      <c r="A4" s="77" t="s">
        <v>50</v>
      </c>
      <c r="B4" s="77"/>
      <c r="C4" s="79" t="s">
        <v>51</v>
      </c>
      <c r="D4" s="74" t="s">
        <v>97</v>
      </c>
      <c r="E4" s="74"/>
      <c r="F4" s="74"/>
      <c r="G4" s="74" t="s">
        <v>98</v>
      </c>
      <c r="H4" s="74"/>
      <c r="I4" s="74"/>
    </row>
    <row r="5" spans="1:9" ht="36" customHeight="1">
      <c r="A5" s="9" t="s">
        <v>54</v>
      </c>
      <c r="B5" s="9" t="s">
        <v>55</v>
      </c>
      <c r="C5" s="74"/>
      <c r="D5" s="20" t="s">
        <v>56</v>
      </c>
      <c r="E5" s="20" t="s">
        <v>99</v>
      </c>
      <c r="F5" s="20" t="s">
        <v>100</v>
      </c>
      <c r="G5" s="20" t="s">
        <v>56</v>
      </c>
      <c r="H5" s="20" t="s">
        <v>101</v>
      </c>
      <c r="I5" s="20" t="s">
        <v>102</v>
      </c>
    </row>
    <row r="6" spans="1:9" ht="28" customHeight="1">
      <c r="A6" s="54"/>
      <c r="B6" s="54"/>
      <c r="C6" s="48">
        <v>2473.85</v>
      </c>
      <c r="D6" s="48">
        <f>D7+D10+D16+D19</f>
        <v>1279.047</v>
      </c>
      <c r="E6" s="48">
        <f>E7+E10+E16+E19</f>
        <v>1079.047</v>
      </c>
      <c r="F6" s="48">
        <f>F7</f>
        <v>200</v>
      </c>
      <c r="G6" s="48">
        <v>1194.8088</v>
      </c>
      <c r="H6" s="48"/>
      <c r="I6" s="48">
        <v>1194.8088</v>
      </c>
    </row>
    <row r="7" spans="1:9" ht="28" customHeight="1">
      <c r="A7" s="55">
        <v>201</v>
      </c>
      <c r="B7" s="54" t="s">
        <v>68</v>
      </c>
      <c r="C7" s="48">
        <f>D7+G7</f>
        <v>1707.35</v>
      </c>
      <c r="D7" s="48">
        <f>E7+F7</f>
        <v>536.54</v>
      </c>
      <c r="E7" s="48">
        <v>336.54</v>
      </c>
      <c r="F7" s="56">
        <v>200</v>
      </c>
      <c r="G7" s="57">
        <f>I7</f>
        <v>1170.81</v>
      </c>
      <c r="H7" s="57"/>
      <c r="I7" s="57">
        <v>1170.81</v>
      </c>
    </row>
    <row r="8" spans="1:9" ht="28" customHeight="1">
      <c r="A8" s="58">
        <v>20199</v>
      </c>
      <c r="B8" s="54" t="s">
        <v>69</v>
      </c>
      <c r="C8" s="48">
        <f t="shared" ref="C8:C21" si="0">D8+G8</f>
        <v>1707.35</v>
      </c>
      <c r="D8" s="48">
        <f t="shared" ref="D8:D21" si="1">E8+F8</f>
        <v>536.54</v>
      </c>
      <c r="E8" s="48">
        <v>336.54</v>
      </c>
      <c r="F8" s="56">
        <v>200</v>
      </c>
      <c r="G8" s="57">
        <f>I8</f>
        <v>1170.81</v>
      </c>
      <c r="H8" s="57"/>
      <c r="I8" s="57">
        <v>1170.81</v>
      </c>
    </row>
    <row r="9" spans="1:9" ht="28" customHeight="1">
      <c r="A9" s="59">
        <v>2019999</v>
      </c>
      <c r="B9" s="54" t="s">
        <v>70</v>
      </c>
      <c r="C9" s="48">
        <f t="shared" si="0"/>
        <v>1707.35</v>
      </c>
      <c r="D9" s="48">
        <f t="shared" si="1"/>
        <v>536.54</v>
      </c>
      <c r="E9" s="48">
        <v>336.54</v>
      </c>
      <c r="F9" s="56">
        <v>200</v>
      </c>
      <c r="G9" s="57">
        <f>I9</f>
        <v>1170.81</v>
      </c>
      <c r="H9" s="57"/>
      <c r="I9" s="57">
        <v>1170.81</v>
      </c>
    </row>
    <row r="10" spans="1:9" ht="28" customHeight="1">
      <c r="A10" s="44" t="s">
        <v>71</v>
      </c>
      <c r="B10" s="44" t="s">
        <v>72</v>
      </c>
      <c r="C10" s="48">
        <f t="shared" si="0"/>
        <v>653.06299999999999</v>
      </c>
      <c r="D10" s="48">
        <f t="shared" si="1"/>
        <v>628.06299999999999</v>
      </c>
      <c r="E10" s="46">
        <f>E11+E14</f>
        <v>628.06299999999999</v>
      </c>
      <c r="F10" s="60"/>
      <c r="G10" s="61">
        <v>25</v>
      </c>
      <c r="H10" s="62"/>
      <c r="I10" s="61">
        <v>25</v>
      </c>
    </row>
    <row r="11" spans="1:9" ht="28" customHeight="1">
      <c r="A11" s="44" t="s">
        <v>73</v>
      </c>
      <c r="B11" s="44" t="s">
        <v>74</v>
      </c>
      <c r="C11" s="48">
        <f t="shared" si="0"/>
        <v>643.52599999999995</v>
      </c>
      <c r="D11" s="48">
        <f t="shared" si="1"/>
        <v>618.52599999999995</v>
      </c>
      <c r="E11" s="46">
        <f>E12+E13</f>
        <v>618.52599999999995</v>
      </c>
      <c r="F11" s="63"/>
      <c r="G11" s="35">
        <v>25</v>
      </c>
      <c r="H11" s="64"/>
      <c r="I11" s="35">
        <v>25</v>
      </c>
    </row>
    <row r="12" spans="1:9" ht="28" customHeight="1">
      <c r="A12" s="47" t="s">
        <v>75</v>
      </c>
      <c r="B12" s="47" t="s">
        <v>76</v>
      </c>
      <c r="C12" s="48">
        <f t="shared" si="0"/>
        <v>638.35</v>
      </c>
      <c r="D12" s="48">
        <f t="shared" si="1"/>
        <v>613.35</v>
      </c>
      <c r="E12" s="48">
        <v>613.35</v>
      </c>
      <c r="F12" s="63"/>
      <c r="G12" s="38">
        <v>25</v>
      </c>
      <c r="H12" s="64"/>
      <c r="I12" s="38">
        <v>25</v>
      </c>
    </row>
    <row r="13" spans="1:9" ht="28" customHeight="1">
      <c r="A13" s="47" t="s">
        <v>77</v>
      </c>
      <c r="B13" s="47" t="s">
        <v>78</v>
      </c>
      <c r="C13" s="48">
        <f t="shared" si="0"/>
        <v>5.1760000000000002</v>
      </c>
      <c r="D13" s="48">
        <f t="shared" si="1"/>
        <v>5.1760000000000002</v>
      </c>
      <c r="E13" s="48">
        <v>5.1760000000000002</v>
      </c>
      <c r="F13" s="63"/>
      <c r="G13" s="64"/>
      <c r="H13" s="64"/>
      <c r="I13" s="64"/>
    </row>
    <row r="14" spans="1:9" ht="28" customHeight="1">
      <c r="A14" s="44" t="s">
        <v>79</v>
      </c>
      <c r="B14" s="44" t="s">
        <v>80</v>
      </c>
      <c r="C14" s="48">
        <f t="shared" si="0"/>
        <v>9.5370000000000008</v>
      </c>
      <c r="D14" s="48">
        <f t="shared" si="1"/>
        <v>9.5370000000000008</v>
      </c>
      <c r="E14" s="46">
        <v>9.5370000000000008</v>
      </c>
      <c r="F14" s="63"/>
      <c r="G14" s="64"/>
      <c r="H14" s="64"/>
      <c r="I14" s="64"/>
    </row>
    <row r="15" spans="1:9" ht="28" customHeight="1">
      <c r="A15" s="47" t="s">
        <v>81</v>
      </c>
      <c r="B15" s="47" t="s">
        <v>82</v>
      </c>
      <c r="C15" s="48">
        <f t="shared" si="0"/>
        <v>9.5370000000000008</v>
      </c>
      <c r="D15" s="48">
        <f t="shared" si="1"/>
        <v>9.5370000000000008</v>
      </c>
      <c r="E15" s="48">
        <v>9.5370000000000008</v>
      </c>
      <c r="F15" s="63"/>
      <c r="G15" s="64"/>
      <c r="H15" s="64"/>
      <c r="I15" s="64"/>
    </row>
    <row r="16" spans="1:9" ht="28" customHeight="1">
      <c r="A16" s="44" t="s">
        <v>83</v>
      </c>
      <c r="B16" s="44" t="s">
        <v>84</v>
      </c>
      <c r="C16" s="48">
        <f t="shared" si="0"/>
        <v>76.296000000000006</v>
      </c>
      <c r="D16" s="48">
        <f t="shared" si="1"/>
        <v>76.296000000000006</v>
      </c>
      <c r="E16" s="46">
        <v>76.296000000000006</v>
      </c>
      <c r="F16" s="63"/>
      <c r="G16" s="64"/>
      <c r="H16" s="64"/>
      <c r="I16" s="64"/>
    </row>
    <row r="17" spans="1:9" ht="28" customHeight="1">
      <c r="A17" s="44" t="s">
        <v>85</v>
      </c>
      <c r="B17" s="44" t="s">
        <v>86</v>
      </c>
      <c r="C17" s="48">
        <f t="shared" si="0"/>
        <v>76.296000000000006</v>
      </c>
      <c r="D17" s="48">
        <f t="shared" si="1"/>
        <v>76.296000000000006</v>
      </c>
      <c r="E17" s="46">
        <v>76.296000000000006</v>
      </c>
      <c r="F17" s="63"/>
      <c r="G17" s="64"/>
      <c r="H17" s="64"/>
      <c r="I17" s="64"/>
    </row>
    <row r="18" spans="1:9" ht="28" customHeight="1">
      <c r="A18" s="47" t="s">
        <v>87</v>
      </c>
      <c r="B18" s="47" t="s">
        <v>88</v>
      </c>
      <c r="C18" s="48">
        <f t="shared" si="0"/>
        <v>76.296000000000006</v>
      </c>
      <c r="D18" s="48">
        <f t="shared" si="1"/>
        <v>76.296000000000006</v>
      </c>
      <c r="E18" s="48">
        <v>76.296000000000006</v>
      </c>
      <c r="F18" s="63"/>
      <c r="G18" s="64"/>
      <c r="H18" s="64"/>
      <c r="I18" s="64"/>
    </row>
    <row r="19" spans="1:9" ht="28" customHeight="1">
      <c r="A19" s="44" t="s">
        <v>89</v>
      </c>
      <c r="B19" s="44" t="s">
        <v>90</v>
      </c>
      <c r="C19" s="48">
        <f t="shared" si="0"/>
        <v>38.148000000000003</v>
      </c>
      <c r="D19" s="48">
        <f t="shared" si="1"/>
        <v>38.148000000000003</v>
      </c>
      <c r="E19" s="46">
        <v>38.148000000000003</v>
      </c>
      <c r="F19" s="63"/>
      <c r="G19" s="64"/>
      <c r="H19" s="64"/>
      <c r="I19" s="64"/>
    </row>
    <row r="20" spans="1:9" ht="28" customHeight="1">
      <c r="A20" s="44" t="s">
        <v>91</v>
      </c>
      <c r="B20" s="44" t="s">
        <v>92</v>
      </c>
      <c r="C20" s="48">
        <f t="shared" si="0"/>
        <v>38.148000000000003</v>
      </c>
      <c r="D20" s="48">
        <f t="shared" si="1"/>
        <v>38.148000000000003</v>
      </c>
      <c r="E20" s="46">
        <v>38.148000000000003</v>
      </c>
      <c r="F20" s="63"/>
      <c r="G20" s="64"/>
      <c r="H20" s="64"/>
      <c r="I20" s="64"/>
    </row>
    <row r="21" spans="1:9" ht="28" customHeight="1">
      <c r="A21" s="47" t="s">
        <v>93</v>
      </c>
      <c r="B21" s="47" t="s">
        <v>94</v>
      </c>
      <c r="C21" s="48">
        <f t="shared" si="0"/>
        <v>38.148000000000003</v>
      </c>
      <c r="D21" s="48">
        <f t="shared" si="1"/>
        <v>38.148000000000003</v>
      </c>
      <c r="E21" s="48">
        <v>38.148000000000003</v>
      </c>
      <c r="F21" s="63"/>
      <c r="G21" s="64"/>
      <c r="H21" s="64"/>
      <c r="I21" s="64"/>
    </row>
    <row r="22" spans="1:9">
      <c r="A22" s="8"/>
      <c r="B22" s="8"/>
      <c r="C22" s="8"/>
      <c r="D22" s="8"/>
      <c r="E22" s="8"/>
      <c r="F22" s="8"/>
    </row>
    <row r="23" spans="1:9">
      <c r="A23" s="8"/>
      <c r="B23" s="8"/>
      <c r="C23" s="8"/>
      <c r="D23" s="8"/>
      <c r="E23" s="8"/>
      <c r="F23" s="8"/>
    </row>
    <row r="24" spans="1:9">
      <c r="A24" s="8"/>
      <c r="B24" s="8"/>
      <c r="C24" s="8"/>
      <c r="D24" s="8"/>
      <c r="E24" s="8"/>
      <c r="F24" s="8"/>
    </row>
    <row r="25" spans="1:9">
      <c r="A25" s="8"/>
      <c r="B25" s="8"/>
      <c r="C25" s="8"/>
      <c r="D25" s="8"/>
      <c r="E25" s="8"/>
      <c r="F25" s="8"/>
    </row>
    <row r="26" spans="1:9">
      <c r="A26" s="8"/>
      <c r="B26" s="8"/>
      <c r="C26" s="8"/>
      <c r="D26" s="8"/>
      <c r="E26" s="8"/>
      <c r="F26" s="8"/>
    </row>
    <row r="27" spans="1:9">
      <c r="A27" s="8"/>
      <c r="B27" s="8"/>
      <c r="C27" s="8"/>
      <c r="D27" s="8"/>
      <c r="E27" s="8"/>
      <c r="F27" s="8"/>
    </row>
    <row r="28" spans="1:9">
      <c r="A28" s="8"/>
      <c r="B28" s="8"/>
      <c r="C28" s="8"/>
      <c r="D28" s="8"/>
      <c r="E28" s="8"/>
      <c r="F28" s="8"/>
    </row>
    <row r="29" spans="1:9">
      <c r="A29" s="8"/>
      <c r="B29" s="8"/>
      <c r="C29" s="8"/>
      <c r="D29" s="8"/>
      <c r="E29" s="8"/>
      <c r="F29" s="8"/>
    </row>
  </sheetData>
  <mergeCells count="6">
    <mergeCell ref="A2:I2"/>
    <mergeCell ref="A3:B3"/>
    <mergeCell ref="A4:B4"/>
    <mergeCell ref="D4:F4"/>
    <mergeCell ref="G4:I4"/>
    <mergeCell ref="C4:C5"/>
  </mergeCells>
  <phoneticPr fontId="20" type="noConversion"/>
  <printOptions horizontalCentered="1"/>
  <pageMargins left="0.27500000000000002" right="0.23611111111111099" top="0.62986111111111098" bottom="0.156944444444444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4"/>
  <sheetViews>
    <sheetView view="pageBreakPreview" zoomScaleNormal="100" workbookViewId="0">
      <selection activeCell="C17" sqref="C17"/>
    </sheetView>
  </sheetViews>
  <sheetFormatPr defaultColWidth="10" defaultRowHeight="14"/>
  <cols>
    <col min="1" max="1" width="39.08984375" customWidth="1"/>
    <col min="2" max="2" width="25.7265625" customWidth="1"/>
    <col min="3" max="3" width="43.36328125" customWidth="1"/>
    <col min="4" max="4" width="26.08984375" customWidth="1"/>
    <col min="5" max="5" width="9.7265625" customWidth="1"/>
  </cols>
  <sheetData>
    <row r="1" spans="1:4" ht="17.25" customHeight="1">
      <c r="A1" s="18" t="s">
        <v>103</v>
      </c>
      <c r="B1" s="3"/>
      <c r="C1" s="3"/>
      <c r="D1" s="3"/>
    </row>
    <row r="2" spans="1:4" ht="28" customHeight="1">
      <c r="A2" s="73" t="s">
        <v>104</v>
      </c>
      <c r="B2" s="73"/>
      <c r="C2" s="73"/>
      <c r="D2" s="73"/>
    </row>
    <row r="3" spans="1:4" s="1" customFormat="1" ht="16.399999999999999" customHeight="1">
      <c r="A3" s="5" t="s">
        <v>49</v>
      </c>
      <c r="B3" s="5"/>
      <c r="C3" s="5"/>
      <c r="D3" s="19" t="s">
        <v>3</v>
      </c>
    </row>
    <row r="4" spans="1:4" ht="17" customHeight="1">
      <c r="A4" s="77" t="s">
        <v>4</v>
      </c>
      <c r="B4" s="77"/>
      <c r="C4" s="77" t="s">
        <v>5</v>
      </c>
      <c r="D4" s="77"/>
    </row>
    <row r="5" spans="1:4" ht="17" customHeight="1">
      <c r="A5" s="6" t="s">
        <v>105</v>
      </c>
      <c r="B5" s="6" t="s">
        <v>7</v>
      </c>
      <c r="C5" s="6" t="s">
        <v>105</v>
      </c>
      <c r="D5" s="6" t="s">
        <v>7</v>
      </c>
    </row>
    <row r="6" spans="1:4" ht="17" customHeight="1">
      <c r="A6" s="41" t="s">
        <v>106</v>
      </c>
      <c r="B6" s="12">
        <v>655.35472000000004</v>
      </c>
      <c r="C6" s="41" t="s">
        <v>107</v>
      </c>
      <c r="D6" s="12">
        <v>655.35472000000004</v>
      </c>
    </row>
    <row r="7" spans="1:4" ht="17" customHeight="1">
      <c r="A7" s="41" t="s">
        <v>108</v>
      </c>
      <c r="B7" s="48">
        <v>655.35472000000004</v>
      </c>
      <c r="C7" s="41" t="s">
        <v>9</v>
      </c>
      <c r="D7" s="48"/>
    </row>
    <row r="8" spans="1:4" ht="17" customHeight="1">
      <c r="A8" s="41" t="s">
        <v>109</v>
      </c>
      <c r="B8" s="48"/>
      <c r="C8" s="41" t="s">
        <v>11</v>
      </c>
      <c r="D8" s="48"/>
    </row>
    <row r="9" spans="1:4" ht="17" customHeight="1">
      <c r="A9" s="41" t="s">
        <v>110</v>
      </c>
      <c r="B9" s="48"/>
      <c r="C9" s="41" t="s">
        <v>13</v>
      </c>
      <c r="D9" s="48"/>
    </row>
    <row r="10" spans="1:4" ht="17" customHeight="1">
      <c r="A10" s="41" t="s">
        <v>111</v>
      </c>
      <c r="B10" s="12"/>
      <c r="C10" s="41" t="s">
        <v>15</v>
      </c>
      <c r="D10" s="48"/>
    </row>
    <row r="11" spans="1:4" ht="17" customHeight="1">
      <c r="A11" s="41" t="s">
        <v>108</v>
      </c>
      <c r="B11" s="48"/>
      <c r="C11" s="41" t="s">
        <v>17</v>
      </c>
      <c r="D11" s="48">
        <v>540.91071999999997</v>
      </c>
    </row>
    <row r="12" spans="1:4" ht="17" customHeight="1">
      <c r="A12" s="41" t="s">
        <v>109</v>
      </c>
      <c r="B12" s="48"/>
      <c r="C12" s="41" t="s">
        <v>19</v>
      </c>
      <c r="D12" s="48"/>
    </row>
    <row r="13" spans="1:4" ht="17" customHeight="1">
      <c r="A13" s="41" t="s">
        <v>110</v>
      </c>
      <c r="B13" s="48"/>
      <c r="C13" s="41" t="s">
        <v>21</v>
      </c>
      <c r="D13" s="48"/>
    </row>
    <row r="14" spans="1:4" ht="17" customHeight="1">
      <c r="A14" s="41"/>
      <c r="B14" s="49"/>
      <c r="C14" s="41" t="s">
        <v>22</v>
      </c>
      <c r="D14" s="48">
        <v>76.296000000000006</v>
      </c>
    </row>
    <row r="15" spans="1:4" ht="17" customHeight="1">
      <c r="A15" s="41"/>
      <c r="B15" s="49"/>
      <c r="C15" s="41" t="s">
        <v>23</v>
      </c>
      <c r="D15" s="48"/>
    </row>
    <row r="16" spans="1:4" ht="17" customHeight="1">
      <c r="A16" s="41"/>
      <c r="B16" s="49"/>
      <c r="C16" s="41" t="s">
        <v>24</v>
      </c>
      <c r="D16" s="48">
        <v>38.148000000000003</v>
      </c>
    </row>
    <row r="17" spans="1:4" ht="17" customHeight="1">
      <c r="A17" s="41"/>
      <c r="B17" s="49"/>
      <c r="C17" s="41" t="s">
        <v>25</v>
      </c>
      <c r="D17" s="50"/>
    </row>
    <row r="18" spans="1:4" ht="17" customHeight="1">
      <c r="A18" s="41"/>
      <c r="B18" s="49"/>
      <c r="C18" s="41" t="s">
        <v>26</v>
      </c>
      <c r="D18" s="50"/>
    </row>
    <row r="19" spans="1:4" ht="17" customHeight="1">
      <c r="A19" s="41"/>
      <c r="B19" s="41"/>
      <c r="C19" s="41" t="s">
        <v>27</v>
      </c>
      <c r="D19" s="50"/>
    </row>
    <row r="20" spans="1:4" ht="17" customHeight="1">
      <c r="A20" s="41"/>
      <c r="B20" s="41"/>
      <c r="C20" s="41" t="s">
        <v>28</v>
      </c>
      <c r="D20" s="50"/>
    </row>
    <row r="21" spans="1:4" ht="17" customHeight="1">
      <c r="A21" s="41"/>
      <c r="B21" s="41"/>
      <c r="C21" s="41" t="s">
        <v>29</v>
      </c>
      <c r="D21" s="50"/>
    </row>
    <row r="22" spans="1:4" ht="17" customHeight="1">
      <c r="A22" s="41"/>
      <c r="B22" s="41"/>
      <c r="C22" s="41" t="s">
        <v>30</v>
      </c>
      <c r="D22" s="50"/>
    </row>
    <row r="23" spans="1:4" ht="17" customHeight="1">
      <c r="A23" s="41"/>
      <c r="B23" s="41"/>
      <c r="C23" s="41" t="s">
        <v>31</v>
      </c>
      <c r="D23" s="50"/>
    </row>
    <row r="24" spans="1:4" ht="17" customHeight="1">
      <c r="A24" s="41"/>
      <c r="B24" s="41"/>
      <c r="C24" s="41" t="s">
        <v>32</v>
      </c>
      <c r="D24" s="50"/>
    </row>
    <row r="25" spans="1:4" ht="17" customHeight="1">
      <c r="A25" s="41"/>
      <c r="B25" s="41"/>
      <c r="C25" s="41" t="s">
        <v>33</v>
      </c>
      <c r="D25" s="50"/>
    </row>
    <row r="26" spans="1:4" ht="17" customHeight="1">
      <c r="A26" s="41"/>
      <c r="B26" s="41"/>
      <c r="C26" s="41" t="s">
        <v>34</v>
      </c>
      <c r="D26" s="50"/>
    </row>
    <row r="27" spans="1:4" ht="17" customHeight="1">
      <c r="A27" s="41"/>
      <c r="B27" s="41"/>
      <c r="C27" s="41" t="s">
        <v>35</v>
      </c>
      <c r="D27" s="50"/>
    </row>
    <row r="28" spans="1:4" ht="17" customHeight="1">
      <c r="A28" s="41"/>
      <c r="B28" s="41"/>
      <c r="C28" s="41" t="s">
        <v>36</v>
      </c>
      <c r="D28" s="50"/>
    </row>
    <row r="29" spans="1:4" ht="17" customHeight="1">
      <c r="A29" s="41"/>
      <c r="B29" s="41"/>
      <c r="C29" s="41" t="s">
        <v>37</v>
      </c>
      <c r="D29" s="50"/>
    </row>
    <row r="30" spans="1:4" ht="17" customHeight="1">
      <c r="A30" s="41"/>
      <c r="B30" s="41"/>
      <c r="C30" s="41" t="s">
        <v>38</v>
      </c>
      <c r="D30" s="50"/>
    </row>
    <row r="31" spans="1:4" ht="17" customHeight="1">
      <c r="A31" s="41"/>
      <c r="B31" s="41"/>
      <c r="C31" s="41" t="s">
        <v>112</v>
      </c>
      <c r="D31" s="50"/>
    </row>
    <row r="32" spans="1:4" ht="17" customHeight="1">
      <c r="A32" s="41"/>
      <c r="B32" s="41"/>
      <c r="C32" s="41"/>
      <c r="D32" s="41"/>
    </row>
    <row r="33" spans="1:4" ht="17" customHeight="1">
      <c r="A33" s="6" t="s">
        <v>45</v>
      </c>
      <c r="B33" s="51">
        <f>B6+B10</f>
        <v>655.35472000000004</v>
      </c>
      <c r="C33" s="6" t="s">
        <v>46</v>
      </c>
      <c r="D33" s="52">
        <f>D6+D31</f>
        <v>655.35472000000004</v>
      </c>
    </row>
    <row r="34" spans="1:4" ht="16.399999999999999" customHeight="1">
      <c r="A34" s="3"/>
      <c r="B34" s="3"/>
      <c r="C34" s="3"/>
      <c r="D34" s="3"/>
    </row>
  </sheetData>
  <mergeCells count="3">
    <mergeCell ref="A2:D2"/>
    <mergeCell ref="A4:B4"/>
    <mergeCell ref="C4:D4"/>
  </mergeCells>
  <phoneticPr fontId="20" type="noConversion"/>
  <printOptions horizontalCentered="1"/>
  <pageMargins left="0.39305555555555599" right="0.35416666666666702" top="0.35416666666666702" bottom="0.27152777777777798" header="0" footer="0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topLeftCell="A13" zoomScale="85" zoomScaleNormal="85" workbookViewId="0">
      <selection activeCell="D18" sqref="D18:F18"/>
    </sheetView>
  </sheetViews>
  <sheetFormatPr defaultColWidth="10" defaultRowHeight="14"/>
  <cols>
    <col min="1" max="1" width="20.7265625" customWidth="1"/>
    <col min="2" max="7" width="18.90625" customWidth="1"/>
    <col min="8" max="8" width="9.7265625" customWidth="1"/>
  </cols>
  <sheetData>
    <row r="1" spans="1:7" ht="20.75" customHeight="1">
      <c r="A1" s="18" t="s">
        <v>113</v>
      </c>
      <c r="B1" s="3"/>
      <c r="C1" s="3"/>
      <c r="D1" s="3"/>
      <c r="E1" s="3"/>
      <c r="F1" s="3"/>
      <c r="G1" s="3"/>
    </row>
    <row r="2" spans="1:7" ht="34" customHeight="1">
      <c r="A2" s="73" t="s">
        <v>114</v>
      </c>
      <c r="B2" s="73"/>
      <c r="C2" s="73"/>
      <c r="D2" s="73"/>
      <c r="E2" s="73"/>
      <c r="F2" s="73"/>
      <c r="G2" s="73"/>
    </row>
    <row r="3" spans="1:7" s="1" customFormat="1" ht="16.399999999999999" customHeight="1">
      <c r="A3" s="75" t="s">
        <v>49</v>
      </c>
      <c r="B3" s="75"/>
      <c r="C3" s="5"/>
      <c r="D3" s="5"/>
      <c r="E3" s="5"/>
      <c r="F3" s="5"/>
      <c r="G3" s="19" t="s">
        <v>3</v>
      </c>
    </row>
    <row r="4" spans="1:7" ht="29" customHeight="1">
      <c r="A4" s="6" t="s">
        <v>115</v>
      </c>
      <c r="B4" s="6" t="s">
        <v>116</v>
      </c>
      <c r="C4" s="7" t="s">
        <v>56</v>
      </c>
      <c r="D4" s="74" t="s">
        <v>97</v>
      </c>
      <c r="E4" s="74"/>
      <c r="F4" s="74"/>
      <c r="G4" s="20" t="s">
        <v>98</v>
      </c>
    </row>
    <row r="5" spans="1:7" ht="29" customHeight="1">
      <c r="A5" s="41"/>
      <c r="B5" s="41"/>
      <c r="C5" s="42"/>
      <c r="D5" s="32" t="s">
        <v>65</v>
      </c>
      <c r="E5" s="32" t="s">
        <v>117</v>
      </c>
      <c r="F5" s="32" t="s">
        <v>100</v>
      </c>
      <c r="G5" s="43"/>
    </row>
    <row r="6" spans="1:7" ht="29" customHeight="1">
      <c r="A6" s="44" t="s">
        <v>71</v>
      </c>
      <c r="B6" s="44" t="s">
        <v>72</v>
      </c>
      <c r="C6" s="45">
        <v>540.91071999999997</v>
      </c>
      <c r="D6" s="46">
        <v>515.91071999999997</v>
      </c>
      <c r="E6" s="46">
        <v>515.91071999999997</v>
      </c>
      <c r="F6" s="46"/>
      <c r="G6" s="46">
        <v>25</v>
      </c>
    </row>
    <row r="7" spans="1:7" ht="29" customHeight="1">
      <c r="A7" s="44" t="s">
        <v>73</v>
      </c>
      <c r="B7" s="44" t="s">
        <v>74</v>
      </c>
      <c r="C7" s="45">
        <v>531.37372000000005</v>
      </c>
      <c r="D7" s="46">
        <v>506.37371999999999</v>
      </c>
      <c r="E7" s="46">
        <v>506.37371999999999</v>
      </c>
      <c r="F7" s="46"/>
      <c r="G7" s="46">
        <v>25</v>
      </c>
    </row>
    <row r="8" spans="1:7" ht="29" customHeight="1">
      <c r="A8" s="47" t="s">
        <v>75</v>
      </c>
      <c r="B8" s="47" t="s">
        <v>76</v>
      </c>
      <c r="C8" s="45">
        <v>526.19772</v>
      </c>
      <c r="D8" s="48">
        <v>501.19772</v>
      </c>
      <c r="E8" s="48">
        <v>501.19772</v>
      </c>
      <c r="F8" s="48"/>
      <c r="G8" s="48">
        <v>25</v>
      </c>
    </row>
    <row r="9" spans="1:7" ht="29" customHeight="1">
      <c r="A9" s="47" t="s">
        <v>77</v>
      </c>
      <c r="B9" s="47" t="s">
        <v>78</v>
      </c>
      <c r="C9" s="45">
        <v>5.1760000000000002</v>
      </c>
      <c r="D9" s="48">
        <v>5.1760000000000002</v>
      </c>
      <c r="E9" s="48">
        <v>5.1760000000000002</v>
      </c>
      <c r="F9" s="48"/>
      <c r="G9" s="48"/>
    </row>
    <row r="10" spans="1:7" ht="29" customHeight="1">
      <c r="A10" s="44" t="s">
        <v>79</v>
      </c>
      <c r="B10" s="44" t="s">
        <v>80</v>
      </c>
      <c r="C10" s="45">
        <v>9.5370000000000008</v>
      </c>
      <c r="D10" s="46">
        <v>9.5370000000000008</v>
      </c>
      <c r="E10" s="46">
        <v>9.5370000000000008</v>
      </c>
      <c r="F10" s="46"/>
      <c r="G10" s="46"/>
    </row>
    <row r="11" spans="1:7" ht="29" customHeight="1">
      <c r="A11" s="47" t="s">
        <v>81</v>
      </c>
      <c r="B11" s="47" t="s">
        <v>82</v>
      </c>
      <c r="C11" s="45">
        <v>9.5370000000000008</v>
      </c>
      <c r="D11" s="48">
        <v>9.5370000000000008</v>
      </c>
      <c r="E11" s="48">
        <v>9.5370000000000008</v>
      </c>
      <c r="F11" s="48"/>
      <c r="G11" s="48"/>
    </row>
    <row r="12" spans="1:7" ht="29" customHeight="1">
      <c r="A12" s="44" t="s">
        <v>83</v>
      </c>
      <c r="B12" s="44" t="s">
        <v>84</v>
      </c>
      <c r="C12" s="45">
        <v>76.296000000000006</v>
      </c>
      <c r="D12" s="46">
        <v>76.296000000000006</v>
      </c>
      <c r="E12" s="46">
        <v>76.296000000000006</v>
      </c>
      <c r="F12" s="46"/>
      <c r="G12" s="46"/>
    </row>
    <row r="13" spans="1:7" ht="29" customHeight="1">
      <c r="A13" s="44" t="s">
        <v>85</v>
      </c>
      <c r="B13" s="44" t="s">
        <v>86</v>
      </c>
      <c r="C13" s="45">
        <v>76.296000000000006</v>
      </c>
      <c r="D13" s="46">
        <v>76.296000000000006</v>
      </c>
      <c r="E13" s="46">
        <v>76.296000000000006</v>
      </c>
      <c r="F13" s="46"/>
      <c r="G13" s="46"/>
    </row>
    <row r="14" spans="1:7" ht="29" customHeight="1">
      <c r="A14" s="47" t="s">
        <v>87</v>
      </c>
      <c r="B14" s="47" t="s">
        <v>88</v>
      </c>
      <c r="C14" s="45">
        <v>76.296000000000006</v>
      </c>
      <c r="D14" s="48">
        <v>76.296000000000006</v>
      </c>
      <c r="E14" s="48">
        <v>76.296000000000006</v>
      </c>
      <c r="F14" s="48"/>
      <c r="G14" s="48"/>
    </row>
    <row r="15" spans="1:7" ht="29" customHeight="1">
      <c r="A15" s="44" t="s">
        <v>89</v>
      </c>
      <c r="B15" s="44" t="s">
        <v>90</v>
      </c>
      <c r="C15" s="45">
        <v>38.148000000000003</v>
      </c>
      <c r="D15" s="46">
        <v>38.148000000000003</v>
      </c>
      <c r="E15" s="46">
        <v>38.148000000000003</v>
      </c>
      <c r="F15" s="46"/>
      <c r="G15" s="46"/>
    </row>
    <row r="16" spans="1:7" ht="29" customHeight="1">
      <c r="A16" s="44" t="s">
        <v>91</v>
      </c>
      <c r="B16" s="44" t="s">
        <v>92</v>
      </c>
      <c r="C16" s="45">
        <v>38.148000000000003</v>
      </c>
      <c r="D16" s="46">
        <v>38.148000000000003</v>
      </c>
      <c r="E16" s="46">
        <v>38.148000000000003</v>
      </c>
      <c r="F16" s="46"/>
      <c r="G16" s="46"/>
    </row>
    <row r="17" spans="1:7" ht="29" customHeight="1">
      <c r="A17" s="47" t="s">
        <v>93</v>
      </c>
      <c r="B17" s="47" t="s">
        <v>94</v>
      </c>
      <c r="C17" s="45">
        <v>38.148000000000003</v>
      </c>
      <c r="D17" s="48">
        <v>38.148000000000003</v>
      </c>
      <c r="E17" s="48">
        <v>38.148000000000003</v>
      </c>
      <c r="F17" s="48"/>
      <c r="G17" s="48"/>
    </row>
    <row r="18" spans="1:7" ht="29" customHeight="1">
      <c r="A18" s="78" t="s">
        <v>118</v>
      </c>
      <c r="B18" s="78"/>
      <c r="C18" s="11">
        <f>C6+C12+C15</f>
        <v>655.35472000000004</v>
      </c>
      <c r="D18" s="11">
        <f>D6+D12+D15</f>
        <v>630.35472000000004</v>
      </c>
      <c r="E18" s="11">
        <f>E6+E12+E15</f>
        <v>630.35472000000004</v>
      </c>
      <c r="F18" s="11"/>
      <c r="G18" s="11">
        <f>G6+G12+G15</f>
        <v>25</v>
      </c>
    </row>
  </sheetData>
  <mergeCells count="4">
    <mergeCell ref="A2:G2"/>
    <mergeCell ref="A3:B3"/>
    <mergeCell ref="D4:F4"/>
    <mergeCell ref="A18:B18"/>
  </mergeCells>
  <phoneticPr fontId="20" type="noConversion"/>
  <printOptions horizontalCentered="1"/>
  <pageMargins left="0.43263888888888902" right="0.43263888888888902" top="0.59027777777777801" bottom="0.27152777777777798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tabSelected="1" topLeftCell="A7" workbookViewId="0">
      <selection activeCell="G19" sqref="G19"/>
    </sheetView>
  </sheetViews>
  <sheetFormatPr defaultColWidth="10" defaultRowHeight="14"/>
  <cols>
    <col min="1" max="7" width="19.453125" customWidth="1"/>
    <col min="8" max="8" width="9.7265625" customWidth="1"/>
  </cols>
  <sheetData>
    <row r="1" spans="1:7" ht="19" customHeight="1">
      <c r="A1" s="18" t="s">
        <v>119</v>
      </c>
      <c r="B1" s="3"/>
      <c r="C1" s="18"/>
      <c r="D1" s="3"/>
      <c r="E1" s="3"/>
      <c r="F1" s="3"/>
      <c r="G1" s="3"/>
    </row>
    <row r="2" spans="1:7" ht="40.5" customHeight="1">
      <c r="A2" s="4"/>
      <c r="B2" s="4"/>
      <c r="C2" s="73" t="s">
        <v>204</v>
      </c>
      <c r="D2" s="73"/>
      <c r="E2" s="73"/>
      <c r="F2" s="73"/>
      <c r="G2" s="73"/>
    </row>
    <row r="3" spans="1:7" s="1" customFormat="1" ht="16.399999999999999" customHeight="1">
      <c r="A3" s="75" t="s">
        <v>49</v>
      </c>
      <c r="B3" s="75"/>
      <c r="C3" s="5"/>
      <c r="D3" s="5"/>
      <c r="E3" s="5"/>
      <c r="F3" s="5"/>
      <c r="G3" s="19" t="s">
        <v>3</v>
      </c>
    </row>
    <row r="4" spans="1:7" ht="38.75" customHeight="1">
      <c r="A4" s="77" t="s">
        <v>120</v>
      </c>
      <c r="B4" s="77"/>
      <c r="C4" s="79" t="s">
        <v>121</v>
      </c>
      <c r="D4" s="74"/>
      <c r="E4" s="74" t="s">
        <v>122</v>
      </c>
      <c r="F4" s="74"/>
      <c r="G4" s="74"/>
    </row>
    <row r="5" spans="1:7" ht="29" customHeight="1">
      <c r="A5" s="31" t="s">
        <v>115</v>
      </c>
      <c r="B5" s="31" t="s">
        <v>116</v>
      </c>
      <c r="C5" s="32" t="s">
        <v>115</v>
      </c>
      <c r="D5" s="32" t="s">
        <v>116</v>
      </c>
      <c r="E5" s="32" t="s">
        <v>56</v>
      </c>
      <c r="F5" s="32" t="s">
        <v>117</v>
      </c>
      <c r="G5" s="32" t="s">
        <v>100</v>
      </c>
    </row>
    <row r="6" spans="1:7" ht="29" customHeight="1">
      <c r="A6" s="33" t="s">
        <v>123</v>
      </c>
      <c r="B6" s="34" t="s">
        <v>124</v>
      </c>
      <c r="C6" s="33" t="s">
        <v>125</v>
      </c>
      <c r="D6" s="34" t="s">
        <v>126</v>
      </c>
      <c r="E6" s="35">
        <v>615.64171999999996</v>
      </c>
      <c r="F6" s="35">
        <v>615.64171999999996</v>
      </c>
      <c r="G6" s="35"/>
    </row>
    <row r="7" spans="1:7" ht="29" customHeight="1">
      <c r="A7" s="36" t="s">
        <v>127</v>
      </c>
      <c r="B7" s="37" t="s">
        <v>128</v>
      </c>
      <c r="C7" s="37" t="s">
        <v>129</v>
      </c>
      <c r="D7" s="37" t="s">
        <v>130</v>
      </c>
      <c r="E7" s="38">
        <v>9.5</v>
      </c>
      <c r="F7" s="38">
        <v>9.5</v>
      </c>
      <c r="G7" s="38"/>
    </row>
    <row r="8" spans="1:7" ht="29" customHeight="1">
      <c r="A8" s="36"/>
      <c r="B8" s="37" t="s">
        <v>128</v>
      </c>
      <c r="C8" s="37" t="s">
        <v>131</v>
      </c>
      <c r="D8" s="37" t="s">
        <v>132</v>
      </c>
      <c r="E8" s="38">
        <v>1.944</v>
      </c>
      <c r="F8" s="38">
        <v>1.944</v>
      </c>
      <c r="G8" s="38"/>
    </row>
    <row r="9" spans="1:7" ht="29" customHeight="1">
      <c r="A9" s="36"/>
      <c r="B9" s="37" t="s">
        <v>128</v>
      </c>
      <c r="C9" s="37" t="s">
        <v>133</v>
      </c>
      <c r="D9" s="37" t="s">
        <v>134</v>
      </c>
      <c r="E9" s="38">
        <v>177.95160000000001</v>
      </c>
      <c r="F9" s="38">
        <v>177.95160000000001</v>
      </c>
      <c r="G9" s="38"/>
    </row>
    <row r="10" spans="1:7" ht="29" customHeight="1">
      <c r="A10" s="36"/>
      <c r="B10" s="37" t="s">
        <v>128</v>
      </c>
      <c r="C10" s="37" t="s">
        <v>135</v>
      </c>
      <c r="D10" s="37" t="s">
        <v>136</v>
      </c>
      <c r="E10" s="38">
        <v>296.95440000000002</v>
      </c>
      <c r="F10" s="38">
        <v>296.95440000000002</v>
      </c>
      <c r="G10" s="38"/>
    </row>
    <row r="11" spans="1:7" ht="29" customHeight="1">
      <c r="A11" s="36"/>
      <c r="B11" s="37" t="s">
        <v>128</v>
      </c>
      <c r="C11" s="37" t="s">
        <v>137</v>
      </c>
      <c r="D11" s="37" t="s">
        <v>138</v>
      </c>
      <c r="E11" s="38">
        <v>14.847720000000001</v>
      </c>
      <c r="F11" s="38">
        <v>14.847720000000001</v>
      </c>
      <c r="G11" s="38"/>
    </row>
    <row r="12" spans="1:7" ht="29" customHeight="1">
      <c r="A12" s="36"/>
      <c r="B12" s="37" t="s">
        <v>128</v>
      </c>
      <c r="C12" s="37" t="s">
        <v>139</v>
      </c>
      <c r="D12" s="37" t="s">
        <v>140</v>
      </c>
      <c r="E12" s="38">
        <v>76.296000000000006</v>
      </c>
      <c r="F12" s="38">
        <v>76.296000000000006</v>
      </c>
      <c r="G12" s="38"/>
    </row>
    <row r="13" spans="1:7" ht="29" customHeight="1">
      <c r="A13" s="36"/>
      <c r="B13" s="37" t="s">
        <v>128</v>
      </c>
      <c r="C13" s="37" t="s">
        <v>141</v>
      </c>
      <c r="D13" s="37" t="s">
        <v>142</v>
      </c>
      <c r="E13" s="38">
        <v>38.148000000000003</v>
      </c>
      <c r="F13" s="38">
        <v>38.148000000000003</v>
      </c>
      <c r="G13" s="38"/>
    </row>
    <row r="14" spans="1:7" ht="29" customHeight="1">
      <c r="A14" s="39"/>
      <c r="B14" s="34" t="s">
        <v>124</v>
      </c>
      <c r="C14" s="33" t="s">
        <v>143</v>
      </c>
      <c r="D14" s="34" t="s">
        <v>144</v>
      </c>
      <c r="E14" s="35"/>
      <c r="F14" s="35"/>
      <c r="G14" s="35"/>
    </row>
    <row r="15" spans="1:7" ht="29" customHeight="1">
      <c r="A15" s="36" t="s">
        <v>145</v>
      </c>
      <c r="B15" s="37" t="s">
        <v>146</v>
      </c>
      <c r="C15" s="37" t="s">
        <v>147</v>
      </c>
      <c r="D15" s="37" t="s">
        <v>148</v>
      </c>
      <c r="E15" s="38"/>
      <c r="F15" s="38"/>
      <c r="G15" s="38"/>
    </row>
    <row r="16" spans="1:7" ht="29" customHeight="1">
      <c r="A16" s="36"/>
      <c r="B16" s="37" t="s">
        <v>146</v>
      </c>
      <c r="C16" s="37" t="s">
        <v>149</v>
      </c>
      <c r="D16" s="37" t="s">
        <v>150</v>
      </c>
      <c r="E16" s="38"/>
      <c r="F16" s="38"/>
      <c r="G16" s="38"/>
    </row>
    <row r="17" spans="1:7" ht="29" customHeight="1">
      <c r="A17" s="33" t="s">
        <v>151</v>
      </c>
      <c r="B17" s="34" t="s">
        <v>152</v>
      </c>
      <c r="C17" s="33" t="s">
        <v>153</v>
      </c>
      <c r="D17" s="34" t="s">
        <v>152</v>
      </c>
      <c r="E17" s="35">
        <v>1.6559999999999999</v>
      </c>
      <c r="F17" s="35">
        <v>1.6559999999999999</v>
      </c>
      <c r="G17" s="35"/>
    </row>
    <row r="18" spans="1:7" ht="29" customHeight="1">
      <c r="A18" s="36" t="s">
        <v>154</v>
      </c>
      <c r="B18" s="37" t="s">
        <v>155</v>
      </c>
      <c r="C18" s="37" t="s">
        <v>156</v>
      </c>
      <c r="D18" s="37" t="s">
        <v>157</v>
      </c>
      <c r="E18" s="38">
        <v>1.6559999999999999</v>
      </c>
      <c r="F18" s="38">
        <v>1.6559999999999999</v>
      </c>
      <c r="G18" s="38"/>
    </row>
    <row r="19" spans="1:7" ht="29" customHeight="1">
      <c r="A19" s="81" t="s">
        <v>158</v>
      </c>
      <c r="B19" s="82"/>
      <c r="C19" s="82"/>
      <c r="D19" s="79"/>
      <c r="E19" s="40">
        <v>630.35472000000004</v>
      </c>
      <c r="F19" s="40">
        <v>630.35472000000004</v>
      </c>
      <c r="G19" s="40"/>
    </row>
  </sheetData>
  <mergeCells count="6">
    <mergeCell ref="A19:D19"/>
    <mergeCell ref="C2:G2"/>
    <mergeCell ref="A3:B3"/>
    <mergeCell ref="A4:B4"/>
    <mergeCell ref="C4:D4"/>
    <mergeCell ref="E4:G4"/>
  </mergeCells>
  <phoneticPr fontId="20" type="noConversion"/>
  <printOptions horizontalCentered="1"/>
  <pageMargins left="0.47222222222222199" right="0.43263888888888902" top="0.55069444444444404" bottom="0.27152777777777798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11" sqref="D11"/>
    </sheetView>
  </sheetViews>
  <sheetFormatPr defaultColWidth="10" defaultRowHeight="14"/>
  <cols>
    <col min="1" max="1" width="10.36328125" customWidth="1"/>
    <col min="2" max="2" width="27.90625" customWidth="1"/>
    <col min="3" max="8" width="16.7265625" style="26" customWidth="1"/>
    <col min="9" max="9" width="9.7265625" customWidth="1"/>
  </cols>
  <sheetData>
    <row r="1" spans="1:8" ht="19.75" customHeight="1">
      <c r="A1" s="18" t="s">
        <v>159</v>
      </c>
      <c r="C1" s="24"/>
      <c r="D1" s="24"/>
      <c r="E1" s="24"/>
      <c r="F1" s="24"/>
      <c r="G1" s="24"/>
      <c r="H1" s="24"/>
    </row>
    <row r="2" spans="1:8" ht="38.75" customHeight="1">
      <c r="A2" s="73" t="s">
        <v>205</v>
      </c>
      <c r="B2" s="73"/>
      <c r="C2" s="73"/>
      <c r="D2" s="73"/>
      <c r="E2" s="73"/>
      <c r="F2" s="73"/>
      <c r="G2" s="73"/>
      <c r="H2" s="73"/>
    </row>
    <row r="3" spans="1:8" ht="15.5" customHeight="1">
      <c r="A3" s="83" t="s">
        <v>49</v>
      </c>
      <c r="B3" s="83"/>
      <c r="C3" s="3"/>
      <c r="D3" s="3"/>
      <c r="E3" s="3"/>
      <c r="F3" s="3"/>
      <c r="G3" s="3"/>
      <c r="H3" s="19" t="s">
        <v>3</v>
      </c>
    </row>
    <row r="4" spans="1:8" ht="40" customHeight="1">
      <c r="A4" s="74" t="s">
        <v>50</v>
      </c>
      <c r="B4" s="74"/>
      <c r="C4" s="74" t="s">
        <v>160</v>
      </c>
      <c r="D4" s="74"/>
      <c r="E4" s="74"/>
      <c r="F4" s="74"/>
      <c r="G4" s="74"/>
      <c r="H4" s="74"/>
    </row>
    <row r="5" spans="1:8" ht="40" customHeight="1">
      <c r="A5" s="74" t="s">
        <v>161</v>
      </c>
      <c r="B5" s="74" t="s">
        <v>162</v>
      </c>
      <c r="C5" s="74" t="s">
        <v>56</v>
      </c>
      <c r="D5" s="74" t="s">
        <v>163</v>
      </c>
      <c r="E5" s="74" t="s">
        <v>164</v>
      </c>
      <c r="F5" s="74"/>
      <c r="G5" s="74"/>
      <c r="H5" s="74" t="s">
        <v>165</v>
      </c>
    </row>
    <row r="6" spans="1:8" ht="40" customHeight="1">
      <c r="A6" s="74"/>
      <c r="B6" s="74"/>
      <c r="C6" s="74"/>
      <c r="D6" s="74"/>
      <c r="E6" s="20" t="s">
        <v>65</v>
      </c>
      <c r="F6" s="20" t="s">
        <v>166</v>
      </c>
      <c r="G6" s="20" t="s">
        <v>167</v>
      </c>
      <c r="H6" s="74"/>
    </row>
    <row r="7" spans="1:8" ht="40" customHeight="1">
      <c r="A7" s="27"/>
      <c r="B7" s="27"/>
      <c r="C7" s="28" t="s">
        <v>168</v>
      </c>
      <c r="D7" s="29"/>
      <c r="E7" s="29"/>
      <c r="F7" s="29"/>
      <c r="G7" s="29"/>
      <c r="H7" s="29"/>
    </row>
    <row r="8" spans="1:8">
      <c r="A8" s="30" t="s">
        <v>169</v>
      </c>
    </row>
  </sheetData>
  <mergeCells count="10">
    <mergeCell ref="A2:H2"/>
    <mergeCell ref="A3:B3"/>
    <mergeCell ref="A4:B4"/>
    <mergeCell ref="C4:H4"/>
    <mergeCell ref="E5:G5"/>
    <mergeCell ref="A5:A6"/>
    <mergeCell ref="B5:B6"/>
    <mergeCell ref="C5:C6"/>
    <mergeCell ref="D5:D6"/>
    <mergeCell ref="H5:H6"/>
  </mergeCells>
  <phoneticPr fontId="20" type="noConversion"/>
  <printOptions horizontalCentered="1"/>
  <pageMargins left="0.43263888888888902" right="0.47222222222222199" top="0.59027777777777801" bottom="0.27152777777777798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workbookViewId="0">
      <selection activeCell="B16" sqref="B16"/>
    </sheetView>
  </sheetViews>
  <sheetFormatPr defaultColWidth="10" defaultRowHeight="14"/>
  <cols>
    <col min="1" max="5" width="26.90625" customWidth="1"/>
    <col min="6" max="6" width="9.7265625" customWidth="1"/>
  </cols>
  <sheetData>
    <row r="1" spans="1:5" ht="20.75" customHeight="1">
      <c r="A1" s="18" t="s">
        <v>170</v>
      </c>
      <c r="B1" s="3"/>
      <c r="C1" s="3"/>
      <c r="D1" s="3"/>
      <c r="E1" s="3"/>
    </row>
    <row r="2" spans="1:5" ht="35.4" customHeight="1">
      <c r="A2" s="73" t="s">
        <v>171</v>
      </c>
      <c r="B2" s="73"/>
      <c r="C2" s="73"/>
      <c r="D2" s="73"/>
      <c r="E2" s="73"/>
    </row>
    <row r="3" spans="1:5" s="1" customFormat="1" ht="16.399999999999999" customHeight="1">
      <c r="A3" s="5" t="s">
        <v>49</v>
      </c>
      <c r="B3" s="5"/>
      <c r="C3" s="5"/>
      <c r="D3" s="5"/>
      <c r="E3" s="19" t="s">
        <v>3</v>
      </c>
    </row>
    <row r="4" spans="1:5" ht="29" customHeight="1">
      <c r="A4" s="74" t="s">
        <v>115</v>
      </c>
      <c r="B4" s="74" t="s">
        <v>116</v>
      </c>
      <c r="C4" s="74" t="s">
        <v>172</v>
      </c>
      <c r="D4" s="74"/>
      <c r="E4" s="74"/>
    </row>
    <row r="5" spans="1:5" ht="29" customHeight="1">
      <c r="A5" s="74"/>
      <c r="B5" s="74"/>
      <c r="C5" s="20" t="s">
        <v>56</v>
      </c>
      <c r="D5" s="20" t="s">
        <v>97</v>
      </c>
      <c r="E5" s="20" t="s">
        <v>98</v>
      </c>
    </row>
    <row r="6" spans="1:5" ht="29" customHeight="1">
      <c r="A6" s="21"/>
      <c r="B6" s="21"/>
      <c r="C6" s="22" t="s">
        <v>168</v>
      </c>
      <c r="D6" s="22"/>
      <c r="E6" s="22"/>
    </row>
    <row r="7" spans="1:5" ht="29" customHeight="1">
      <c r="A7" s="21"/>
      <c r="B7" s="21"/>
      <c r="C7" s="22"/>
      <c r="D7" s="22"/>
      <c r="E7" s="22"/>
    </row>
    <row r="8" spans="1:5" ht="29" customHeight="1">
      <c r="A8" s="21"/>
      <c r="B8" s="21"/>
      <c r="C8" s="22"/>
      <c r="D8" s="22"/>
      <c r="E8" s="22"/>
    </row>
    <row r="9" spans="1:5" ht="29" customHeight="1">
      <c r="A9" s="74" t="s">
        <v>118</v>
      </c>
      <c r="B9" s="74"/>
      <c r="C9" s="11"/>
      <c r="D9" s="11"/>
      <c r="E9" s="11"/>
    </row>
    <row r="10" spans="1:5">
      <c r="A10" s="23" t="s">
        <v>173</v>
      </c>
      <c r="B10" s="24"/>
      <c r="C10" s="25"/>
    </row>
    <row r="11" spans="1:5">
      <c r="A11" s="23" t="s">
        <v>174</v>
      </c>
    </row>
  </sheetData>
  <mergeCells count="5">
    <mergeCell ref="A2:E2"/>
    <mergeCell ref="C4:E4"/>
    <mergeCell ref="A9:B9"/>
    <mergeCell ref="A4:A5"/>
    <mergeCell ref="B4:B5"/>
  </mergeCells>
  <phoneticPr fontId="20" type="noConversion"/>
  <printOptions horizontalCentered="1"/>
  <pageMargins left="0.43263888888888902" right="0.31458333333333299" top="0.55069444444444404" bottom="0.27152777777777798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workbookViewId="0">
      <selection activeCell="A12" sqref="A12:G12"/>
    </sheetView>
  </sheetViews>
  <sheetFormatPr defaultColWidth="8.7265625" defaultRowHeight="14"/>
  <cols>
    <col min="1" max="3" width="3.453125" customWidth="1"/>
    <col min="4" max="4" width="22.81640625" customWidth="1"/>
    <col min="5" max="7" width="15.81640625" customWidth="1"/>
  </cols>
  <sheetData>
    <row r="1" spans="1:7" ht="11" customHeight="1">
      <c r="A1" s="13"/>
      <c r="B1" s="13"/>
      <c r="C1" s="13"/>
      <c r="D1" s="13"/>
      <c r="E1" s="13"/>
      <c r="F1" s="13"/>
      <c r="G1" s="14"/>
    </row>
    <row r="2" spans="1:7" ht="27" customHeight="1">
      <c r="A2" s="84" t="s">
        <v>175</v>
      </c>
      <c r="B2" s="84"/>
      <c r="C2" s="84"/>
      <c r="D2" s="84"/>
      <c r="E2" s="84"/>
      <c r="F2" s="84"/>
      <c r="G2" s="84"/>
    </row>
    <row r="3" spans="1:7" ht="15" customHeight="1">
      <c r="A3" s="13"/>
      <c r="B3" s="13"/>
      <c r="C3" s="13"/>
      <c r="D3" s="13"/>
      <c r="E3" s="13"/>
      <c r="F3" s="13"/>
      <c r="G3" s="14"/>
    </row>
    <row r="4" spans="1:7" ht="27" customHeight="1">
      <c r="A4" s="85" t="s">
        <v>49</v>
      </c>
      <c r="B4" s="85"/>
      <c r="C4" s="85"/>
      <c r="D4" s="85"/>
      <c r="E4" s="85"/>
      <c r="F4" s="13"/>
      <c r="G4" s="14" t="s">
        <v>176</v>
      </c>
    </row>
    <row r="5" spans="1:7" ht="27" customHeight="1">
      <c r="A5" s="86" t="s">
        <v>105</v>
      </c>
      <c r="B5" s="87"/>
      <c r="C5" s="87"/>
      <c r="D5" s="87"/>
      <c r="E5" s="88" t="s">
        <v>177</v>
      </c>
      <c r="F5" s="88"/>
      <c r="G5" s="88"/>
    </row>
    <row r="6" spans="1:7" ht="27" customHeight="1">
      <c r="A6" s="97" t="s">
        <v>178</v>
      </c>
      <c r="B6" s="96"/>
      <c r="C6" s="96"/>
      <c r="D6" s="94" t="s">
        <v>116</v>
      </c>
      <c r="E6" s="96" t="s">
        <v>56</v>
      </c>
      <c r="F6" s="96" t="s">
        <v>97</v>
      </c>
      <c r="G6" s="96" t="s">
        <v>98</v>
      </c>
    </row>
    <row r="7" spans="1:7" ht="27" customHeight="1">
      <c r="A7" s="97"/>
      <c r="B7" s="96"/>
      <c r="C7" s="96"/>
      <c r="D7" s="94"/>
      <c r="E7" s="96"/>
      <c r="F7" s="96"/>
      <c r="G7" s="96"/>
    </row>
    <row r="8" spans="1:7" ht="27" customHeight="1">
      <c r="A8" s="98"/>
      <c r="B8" s="99"/>
      <c r="C8" s="99"/>
      <c r="D8" s="95"/>
      <c r="E8" s="96"/>
      <c r="F8" s="96"/>
      <c r="G8" s="96"/>
    </row>
    <row r="9" spans="1:7" ht="27" customHeight="1">
      <c r="A9" s="89" t="s">
        <v>179</v>
      </c>
      <c r="B9" s="90"/>
      <c r="C9" s="90"/>
      <c r="D9" s="90"/>
      <c r="E9" s="15" t="s">
        <v>180</v>
      </c>
      <c r="F9" s="15" t="s">
        <v>181</v>
      </c>
      <c r="G9" s="15" t="s">
        <v>182</v>
      </c>
    </row>
    <row r="10" spans="1:7" ht="27" customHeight="1">
      <c r="A10" s="89" t="s">
        <v>56</v>
      </c>
      <c r="B10" s="90"/>
      <c r="C10" s="90"/>
      <c r="D10" s="90"/>
      <c r="E10" s="16">
        <v>0</v>
      </c>
      <c r="F10" s="16">
        <v>0</v>
      </c>
      <c r="G10" s="16">
        <v>0</v>
      </c>
    </row>
    <row r="11" spans="1:7" ht="27" customHeight="1">
      <c r="A11" s="91" t="s">
        <v>183</v>
      </c>
      <c r="B11" s="92"/>
      <c r="C11" s="92"/>
      <c r="D11" s="17" t="s">
        <v>183</v>
      </c>
      <c r="E11" s="16" t="s">
        <v>183</v>
      </c>
      <c r="F11" s="16" t="s">
        <v>183</v>
      </c>
      <c r="G11" s="16" t="s">
        <v>183</v>
      </c>
    </row>
    <row r="12" spans="1:7" ht="27" customHeight="1">
      <c r="A12" s="93" t="s">
        <v>169</v>
      </c>
      <c r="B12" s="93"/>
      <c r="C12" s="93"/>
      <c r="D12" s="93"/>
      <c r="E12" s="93"/>
      <c r="F12" s="93"/>
      <c r="G12" s="93"/>
    </row>
  </sheetData>
  <mergeCells count="13">
    <mergeCell ref="A10:D10"/>
    <mergeCell ref="A11:C11"/>
    <mergeCell ref="A12:G12"/>
    <mergeCell ref="D6:D8"/>
    <mergeCell ref="E6:E8"/>
    <mergeCell ref="F6:F8"/>
    <mergeCell ref="G6:G8"/>
    <mergeCell ref="A6:C8"/>
    <mergeCell ref="A2:G2"/>
    <mergeCell ref="A4:E4"/>
    <mergeCell ref="A5:D5"/>
    <mergeCell ref="E5:G5"/>
    <mergeCell ref="A9:D9"/>
  </mergeCells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收支预算总表</vt:lpstr>
      <vt:lpstr>收入预算总表</vt:lpstr>
      <vt:lpstr>支出预算总表</vt:lpstr>
      <vt:lpstr>财政拨款收支预算总表</vt:lpstr>
      <vt:lpstr>本年一般公共预算支出预算表</vt:lpstr>
      <vt:lpstr>本年一般公共预算基本支出预算表</vt:lpstr>
      <vt:lpstr>一般公共预算“三公”经费支出预算表</vt:lpstr>
      <vt:lpstr>本年政府性基金预算支出预算表</vt:lpstr>
      <vt:lpstr>国有资本经营预算支出表</vt:lpstr>
      <vt:lpstr>本年项目支出预算表</vt:lpstr>
      <vt:lpstr>收入预算总表!Print_Area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wei xiao</cp:lastModifiedBy>
  <dcterms:created xsi:type="dcterms:W3CDTF">2022-01-21T02:00:00Z</dcterms:created>
  <dcterms:modified xsi:type="dcterms:W3CDTF">2024-10-25T05:24:30Z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50E2DB22FA874F909449AD0082C4CC49_13</vt:lpwstr>
  </property>
  <property fmtid="{D5CDD505-2E9C-101B-9397-08002B2CF9AE}" pid="3" name="KSOProductBuildVer">
    <vt:lpwstr>2052-12.1.0.18276</vt:lpwstr>
  </property>
</Properties>
</file>